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5" windowWidth="20730" windowHeight="11760" activeTab="3"/>
  </bookViews>
  <sheets>
    <sheet name="problema" sheetId="1" r:id="rId1"/>
    <sheet name="objetivo" sheetId="2" r:id="rId2"/>
    <sheet name="mir" sheetId="3" r:id="rId3"/>
    <sheet name="ficha tecnica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" i="4" l="1"/>
  <c r="T4" i="4"/>
  <c r="R5" i="4" l="1"/>
  <c r="V5" i="4" s="1"/>
  <c r="R6" i="4"/>
  <c r="V6" i="4" s="1"/>
  <c r="R7" i="4"/>
  <c r="V7" i="4" s="1"/>
  <c r="R8" i="4"/>
  <c r="V8" i="4" s="1"/>
  <c r="R9" i="4"/>
  <c r="V9" i="4" s="1"/>
  <c r="R10" i="4"/>
  <c r="V10" i="4" s="1"/>
  <c r="R11" i="4"/>
  <c r="V11" i="4" s="1"/>
  <c r="R12" i="4"/>
  <c r="V12" i="4" s="1"/>
  <c r="R13" i="4"/>
  <c r="V13" i="4" s="1"/>
  <c r="R14" i="4"/>
  <c r="V14" i="4" s="1"/>
  <c r="R15" i="4"/>
  <c r="V15" i="4" s="1"/>
  <c r="R16" i="4"/>
  <c r="V16" i="4" s="1"/>
  <c r="U4" i="4"/>
  <c r="R4" i="4"/>
  <c r="V4" i="4" s="1"/>
  <c r="W4" i="4" l="1"/>
  <c r="O4" i="4"/>
  <c r="M4" i="4"/>
  <c r="W5" i="4"/>
  <c r="U7" i="4"/>
  <c r="U8" i="4"/>
  <c r="U9" i="4"/>
  <c r="U10" i="4"/>
  <c r="U11" i="4"/>
  <c r="U12" i="4"/>
  <c r="U13" i="4"/>
  <c r="U14" i="4"/>
  <c r="U15" i="4"/>
  <c r="U5" i="4"/>
  <c r="U16" i="4" l="1"/>
  <c r="W7" i="4"/>
  <c r="W8" i="4"/>
  <c r="W9" i="4"/>
  <c r="W10" i="4"/>
  <c r="W11" i="4"/>
  <c r="W12" i="4"/>
  <c r="W13" i="4"/>
  <c r="W14" i="4"/>
  <c r="W15" i="4"/>
  <c r="W16" i="4"/>
  <c r="U6" i="4"/>
  <c r="W6" i="4"/>
  <c r="B16" i="4" l="1"/>
  <c r="B15" i="4"/>
  <c r="B14" i="4"/>
  <c r="B13" i="4"/>
  <c r="B12" i="4"/>
  <c r="B11" i="4"/>
  <c r="B10" i="4"/>
  <c r="B6" i="4"/>
  <c r="B5" i="4"/>
  <c r="B9" i="4"/>
  <c r="B8" i="4"/>
  <c r="B7" i="4"/>
</calcChain>
</file>

<file path=xl/sharedStrings.xml><?xml version="1.0" encoding="utf-8"?>
<sst xmlns="http://schemas.openxmlformats.org/spreadsheetml/2006/main" count="346" uniqueCount="216">
  <si>
    <t xml:space="preserve"> </t>
  </si>
  <si>
    <t>proyecto especifico de programa de gobierno</t>
  </si>
  <si>
    <t>Programa presupuestario:</t>
  </si>
  <si>
    <t>MIR</t>
  </si>
  <si>
    <t>OBJETIVOS</t>
  </si>
  <si>
    <t>RESUMEN NARRATIVO</t>
  </si>
  <si>
    <t>INDICADOR</t>
  </si>
  <si>
    <t>METAS</t>
  </si>
  <si>
    <t>MEDIO DE VERIFICACIÓN</t>
  </si>
  <si>
    <t>SUPUESTOS</t>
  </si>
  <si>
    <t>FIN</t>
  </si>
  <si>
    <t>PROPÓSITO</t>
  </si>
  <si>
    <t>C1.</t>
  </si>
  <si>
    <t>C1A1</t>
  </si>
  <si>
    <t>C1A2</t>
  </si>
  <si>
    <t>C1A3</t>
  </si>
  <si>
    <t>C2</t>
  </si>
  <si>
    <t>C2A1</t>
  </si>
  <si>
    <t>C2A2</t>
  </si>
  <si>
    <t>C2A3</t>
  </si>
  <si>
    <t>c3</t>
  </si>
  <si>
    <t>C3A1</t>
  </si>
  <si>
    <t>C3A2</t>
  </si>
  <si>
    <t>Descripción</t>
  </si>
  <si>
    <t>Tipo de indicador</t>
  </si>
  <si>
    <t>Fórmula</t>
  </si>
  <si>
    <t>Sentido del indicador</t>
  </si>
  <si>
    <t>Dimensión del indicador</t>
  </si>
  <si>
    <t>Indicadores de desempeño</t>
  </si>
  <si>
    <t>tipos de indicador</t>
  </si>
  <si>
    <t>Meta anual</t>
  </si>
  <si>
    <t xml:space="preserve">frecuencia de medicion </t>
  </si>
  <si>
    <t>Año linea Base</t>
  </si>
  <si>
    <t>COMPONENTE 1</t>
  </si>
  <si>
    <t>A1, C1</t>
  </si>
  <si>
    <t>A2, C1</t>
  </si>
  <si>
    <t>A3,C1</t>
  </si>
  <si>
    <t>COMPONENTE 2</t>
  </si>
  <si>
    <t>A1, C2</t>
  </si>
  <si>
    <t>A2, C2</t>
  </si>
  <si>
    <t>A3, C2</t>
  </si>
  <si>
    <t>COMPONENTE 3</t>
  </si>
  <si>
    <t>A1, C3</t>
  </si>
  <si>
    <t>A2, C3</t>
  </si>
  <si>
    <t>LA CIUDADANÍA NO CREE EN LOS TRABAJOS DE LA ADMINISTRACIÓN MUNICIPAL</t>
  </si>
  <si>
    <t>DISMINUYE CREDIBILIDAD HACIA LA ADMINISTRACIÓN PÚBLICA</t>
  </si>
  <si>
    <t>DISMINUYE PARTICIPACIÓN CIUDADANA</t>
  </si>
  <si>
    <t>DIVISIÓN ENTRE CIUDADANÍA Y ADMINISTRACIÓN PÚBLICA</t>
  </si>
  <si>
    <t>AUMENTO DE CONFLICTOS ENTRE CIUDADANÍA Y ADMINISTRACIÓN PÚBLICA</t>
  </si>
  <si>
    <t>CIUDADANÍA MAL INFORMADA</t>
  </si>
  <si>
    <t>MEDIOS DE COMUNICACIÓN CON INCLINACIÓN A UN PARTIDO POLÍTICO</t>
  </si>
  <si>
    <t>A1</t>
  </si>
  <si>
    <t>A2</t>
  </si>
  <si>
    <t>A3</t>
  </si>
  <si>
    <t>C1</t>
  </si>
  <si>
    <t>C3</t>
  </si>
  <si>
    <t>MEDIOS DE COMUNICACIÓN DISTORCIONAN INFORMACIÓN</t>
  </si>
  <si>
    <t>MEDIOS DE COMUNICACIÓN TOMAN A MODO PERSONAL LOS ACTOS DE LA ADMINISTRACIÓN MUNICIPAL</t>
  </si>
  <si>
    <t>OPOSICIÓN CREA REDES SOCIALES FALSAS</t>
  </si>
  <si>
    <t>NOTAS INDORMATIVAS QUE ATACAN A LA ADMINISTRACIÓN MUNICIPAL</t>
  </si>
  <si>
    <t>CIUDADANÍA NO VERIFICA LA VERACIDAD DE LA INFORMACIÓN</t>
  </si>
  <si>
    <t>MALA IMAGEN DE LA ADMINISTRACIÓN MUNICIPAL</t>
  </si>
  <si>
    <t>ESPECULACIONES ERRONEAS DEL TRABAJO DE LA ADMINISTRACIÓN MUNICIPAL</t>
  </si>
  <si>
    <t>CIUDADANOS MOLESTOS</t>
  </si>
  <si>
    <t>MALOS COMENTARIOS HACIA SERVIDORES PÚBLICOS</t>
  </si>
  <si>
    <t>FALTA DE CONOCIMIENTO SOBRE EDUCACIÓN POLÍTICA</t>
  </si>
  <si>
    <t>CIUDADANÍA TIENE TRADICIÓN POR UN PARTIDO POLÍTICO</t>
  </si>
  <si>
    <t>HERENCIA IDEOLÓGICA</t>
  </si>
  <si>
    <t>EFECTO PRINCIPAL</t>
  </si>
  <si>
    <t>EFECTOS SECUNDARIOS</t>
  </si>
  <si>
    <t>EFECTOS PRIMARIOS</t>
  </si>
  <si>
    <t>EFECTOS TERCIARIOS</t>
  </si>
  <si>
    <t>PROBLEMA PRINCIPAL</t>
  </si>
  <si>
    <t>CAUSAS RAÍZ</t>
  </si>
  <si>
    <t>CAUSAS DIRECTAS</t>
  </si>
  <si>
    <t>RESULTADOS</t>
  </si>
  <si>
    <t>IMPACTO</t>
  </si>
  <si>
    <t>PRODUCTO</t>
  </si>
  <si>
    <t>PROCESO</t>
  </si>
  <si>
    <t>ESTRATÉGICO</t>
  </si>
  <si>
    <t>GESTIÓN</t>
  </si>
  <si>
    <t>PORCENTAJE</t>
  </si>
  <si>
    <t>EFICACIA</t>
  </si>
  <si>
    <t>EFICIENCIA</t>
  </si>
  <si>
    <t>ANUAL</t>
  </si>
  <si>
    <t>TRIMESTRAL</t>
  </si>
  <si>
    <t>REPUDIO HACIA LA ADMINISTRACIÓN PÚBLICA</t>
  </si>
  <si>
    <t>CIUDADANÍA SATISFECHA CON TRABAJOS DE LA ADMINISTRACIÓN PÚBLICA</t>
  </si>
  <si>
    <t>ADMINISTRACIÓN PÚBLCIA CON CREDIBILIDAD HACIA LA CIUDADANÍA</t>
  </si>
  <si>
    <t>PARTICIPACIÓN CIUDADANA ACTIVA CON LA ADMINISTRACIÓN PÚBLICA</t>
  </si>
  <si>
    <t>JOVENES DESINTERESADOS EN LA POLÍTICA</t>
  </si>
  <si>
    <t>SE LOGRAN POCOS APOYOS AL MUNICIPIO</t>
  </si>
  <si>
    <t>SE LOGRAN BAJAR UN MAYOR NÚMERO DE APOYOS A LA CIUDADANÍA</t>
  </si>
  <si>
    <t>CIUDADANÍA Y ADMINISTRACIÓN PÚBLICA TRABAJANDO EN CONJUNTO</t>
  </si>
  <si>
    <t>POCOS CONFLICTOS ENTRE CIUDADANÍA Y ADMINISTRACIÓN PÚBLICA</t>
  </si>
  <si>
    <t>RESPETO HACIA LA ADMINISTRACIÓN PÑUBLICA</t>
  </si>
  <si>
    <t>CIUDADANÍA TIENE INTERES DE CONOCER MÁS PARTIDOS POLÍTICOS</t>
  </si>
  <si>
    <t>JÓVENES INTERESADOS EN POLÍTICA</t>
  </si>
  <si>
    <t>IDEOLOGÍA CIUDADANA MÁS AMPLIA</t>
  </si>
  <si>
    <t>DESINFORMACIÓN GUBERNAMENTAL QUE PROYECTA UNA MALA IMAGEN DE LA ADMINISTRACIÓN PÚBLICA HACIA LA CIUDADANÍA</t>
  </si>
  <si>
    <t>CIUDADANÍA BIEN INFORMADA SOBRE LAS LABORES DE LA ADMINISTRACIÓN PÚBLICA</t>
  </si>
  <si>
    <t>MEDIOS DE COMUNICACIÓN CON INFORMACIÓN VERÍDICA</t>
  </si>
  <si>
    <t>MEDIOS DE COMUNICACIÓN SEPARAN SU VIDA PERSONAL DE LOS TRABAJOS DE LA ADMINISTRACIÓN PÚBLCIA</t>
  </si>
  <si>
    <t xml:space="preserve">DISMINUCIÓN DE REDES SOCIALES FALSAS DE LA OPOSICIÓN </t>
  </si>
  <si>
    <t>DISMINUCIÓN DE NOTAS INFORMATIVAS EN CONTRA DE LA ADMINISTRACIÓN PÚBLICA</t>
  </si>
  <si>
    <t>CIUDADANÍA VERIFICA LA VERACIDAD DE LA INFORMACIÓN DE LOS MEDIOS DE COMUNICACIÓN</t>
  </si>
  <si>
    <t>MEJOR IMAGEN DE LA ADMINISTRACIÓN PÚBLICA</t>
  </si>
  <si>
    <t>CIUDADANOS CONFORMES CON TRABAJOS DE LA ADMINISTRACIÓN PÚBLICA</t>
  </si>
  <si>
    <t>MEJOR IMAGEN DE LOS SERVIDORES PÚBLICOS</t>
  </si>
  <si>
    <t>ESPECULACIONES VERÍDICAS SOBRE TRABAJOS DE LA ADMINISTRACIÓN PÚBLICA</t>
  </si>
  <si>
    <t>CIUDADANIA SATISFECHA CON TRABAJOS DE LA ADMINISTRACIÓN PÚBLICA</t>
  </si>
  <si>
    <t>INFORMACIÓN GUBERNAMENTAL CLARA Y VERÍDICA SOBRE LOS TRABAJOS EN PRO DE LA CIUDADANÍA</t>
  </si>
  <si>
    <t>CONSTRUIR UN GOBIERNO PARA TODOS, CON EFICIENCIA Y TRANSPARENCIA EN EL ACTUAR DE LA ADMINISTRACIÓN MUNICIPAL A TRAVÉS DE INFORMACIÓN GUBERNAMENTAL CLARA Y VERÍDICA SOBRE LOS TRABAJOS EN PRO DE LA CIUDADANÍA</t>
  </si>
  <si>
    <t>TRABAJO EN CONJUNTO DE MEDIOS DE COMUNICACIÓN Y ADMINISTRACIÓN PÚBLICA</t>
  </si>
  <si>
    <t>MEDIOS DE COMUNICACIÓN SEPARAN SU VIDA PERSONAL DE LOS TRABAJOS DE LA ADMINISTRACIÓN PÚBLICA</t>
  </si>
  <si>
    <t>DISMINUCIÓN DE REDES SOCIALES FALSAS DE LA OPOSICIÓN</t>
  </si>
  <si>
    <t>CIUDADANÍA ADQUIERE CONOCIMIENTOS SOBRE POLÍTICA</t>
  </si>
  <si>
    <t>AGENDA DE MEDIOS DE COMUNICACIÓN</t>
  </si>
  <si>
    <t>BASE DE DATOS PROPIAS DEL ÁREA</t>
  </si>
  <si>
    <t>TODOS LOS MEDIOS DE COMUNICACIÓN VERIFICAN DÍARIAMENTE SU CORREO ELECTRÓNICO</t>
  </si>
  <si>
    <t>BOLETINES</t>
  </si>
  <si>
    <t>BASE DE DATOS DEL ÁREA</t>
  </si>
  <si>
    <t>NOTAS PERIODÍSTICAS</t>
  </si>
  <si>
    <t>TESTIMONIALES DE NOTAS PERIODÍSTICAS</t>
  </si>
  <si>
    <t>LOS MEDIOS IMPRESOS CUBREN TODAS LAS NOTAS DEL MUNICIPIO</t>
  </si>
  <si>
    <t>POST EN REDES SOCIALES</t>
  </si>
  <si>
    <t>TESTIMONIALES DE POST EN REDES SOCIALES DEL MUNICIPIO</t>
  </si>
  <si>
    <t>LA CIUDANÍA TIENE ACCESO A INTERNET Y TIENEN REDES SOCIALES</t>
  </si>
  <si>
    <t>GACETA MUNICIPAL</t>
  </si>
  <si>
    <t>GACETA IMPRESA Y PUBLICADA EN PÁGINA WEB</t>
  </si>
  <si>
    <t>TODO EL MUNICIPIO TIENE ACCESO AL PERIÓDICO MUNICIPAL</t>
  </si>
  <si>
    <t>EVENTOS DEL ALCALDE</t>
  </si>
  <si>
    <t>CUBRIR EVENTOS PÚBLICOS Y ESPECIALES</t>
  </si>
  <si>
    <t>SÍNTESIS EN PERIÓDICOS MUNICIPALES</t>
  </si>
  <si>
    <t>NOTAS SEMANALES SOBRE INFORMACIÓN MUNICIPAL</t>
  </si>
  <si>
    <t>LA CIUDADANÍA REVISA DETALLADAMENTE LA INFORMACIÓN Y SE INTERESA POR LOS ACONTECIMIENTOS DEL MUNICIPIO</t>
  </si>
  <si>
    <t>CÁPSULAS INFORMATIVAS</t>
  </si>
  <si>
    <t>ACONTECIMIENTOS IMPORTANTES DE TRABAJOS DE LA ADMINISTRACIÓN PÚBLICA</t>
  </si>
  <si>
    <t>LA CIUDADDANÍA TIENE ACCESO A MEDIOS ELECTRÓNICOS PARA VER CÁPSULAS E INFORMACIÓN GUBERNAMENTAL</t>
  </si>
  <si>
    <t>IMAGEN INSTITUCIONAL</t>
  </si>
  <si>
    <t>ACTUALIZACIÓN DE LA IMAGEN INSTITUCIONAL DE LA ADMINISTRACIÓN</t>
  </si>
  <si>
    <t xml:space="preserve">LA CIUDADANÍA ACUDE A LOS EVENTOS DE ENTREGAS DE OBRAS Y APOYOS </t>
  </si>
  <si>
    <t>INFORMAR LOS LOGROS DEL GOBIERNO MUNICIPAL MEDIANTE REDES SOCIALES, PRENSA, GACETAS U OTROS MEDIOS, PARA FORTALECER EL VÍNCULO DE COMUNICACIÓN ENTRE ADMINISTRACIÓN PÚBLICA Y CIUDADANÍA</t>
  </si>
  <si>
    <t xml:space="preserve">PORCENTAJE DE NOTAS PUBLICADAS EN LOS DIFERENTES MEDIOS </t>
  </si>
  <si>
    <t>CUBRIR EL 80% DE LAS ACCIONES LOGRADAS POR LA ADMINISTRACIÓN PÚBLICA</t>
  </si>
  <si>
    <t>CONSOLIDACIÓN DE UN MEDIO DE INFORMACIÓN DE LOGROS Y RESULTADOS DE LA ADMINISTRACIÓN PÚBLICA DE AMPLIA COBERTURA</t>
  </si>
  <si>
    <t>GOBIERNO PARA TODOS</t>
  </si>
  <si>
    <t>ADMINISTRACIÓN PÚBLICA MEJORANDO LA COMUNICACIÓN CON LA SOCIEDAD</t>
  </si>
  <si>
    <t xml:space="preserve">SE TIENEN LAS TECNOLÓGIAS NECESARIAS PARA LA DIFUSIÓN DE ACTIVIDADES GUBERNAMENTALES </t>
  </si>
  <si>
    <t>SE ADQUIEREN SERVICIOS DE TODOS LOS MEDIOS DE COMUNICACIÓN DE LA REGIÓN</t>
  </si>
  <si>
    <t>SE GENERA UN CANAL OPTIMO DE COMUNICACIÓN ENTRE ADMINISTRACIÓN PÚBLICA-MEDIOS DE COMUNICACIÓN-CIUDADANÍA</t>
  </si>
  <si>
    <t>AGENDAR EL 80% DE LAS ACTIVIDADES DE LA ADMINISTRACIÓN PÚBLICA</t>
  </si>
  <si>
    <t>ENVIAR EL 80% DE LAS ACTIVIDADES DE LA ADMINISTRACIÓN PÚBLICA</t>
  </si>
  <si>
    <t>VÍNCULO DE INFORMACIÓN CON MEDIOS DE COMUNICACIÓN</t>
  </si>
  <si>
    <t>VÍNCULO SISTEMATIZADO PARA MEDIOS DE COMUNICACIÓN BIEN INFORMADOS</t>
  </si>
  <si>
    <t>IMPLEMENTACIÓN DE UN SISTEMA ELECTRÓNICO CON EVENTOS DE LA ADMINISTRACIÓN PÚBLICA</t>
  </si>
  <si>
    <t>IMPLEMENTACIÓN DE UN SISTEMA ELECTRÓNICO CON GRÁFICAS DE MEDICIÓN DE ALCANCE DE PÚBLICACIONES SOBRE TRABAJOS DE LA ADMINISTRACIÓN PÚBLICA</t>
  </si>
  <si>
    <t>IMPLEMENTACIÓN TRIMESTRAL DE DIFUSIÓN DE ACTIVIDADES GUBERNAMENTALES POR MEDIO DE INFORMACIÓN IMPRESA CON ALCANCE EN CABECERA Y COMUNIDADES</t>
  </si>
  <si>
    <t xml:space="preserve">IMPLEMENTACIÓN DE UN SISTEMA ELECTRÓNICO CON INFORMACIÓN GUBERNAMENTAL PREVIAMENTE REDACTADA POR EL ÁREA </t>
  </si>
  <si>
    <t>GENERACIÓN DE ENTREVISTAS CON INFORMACIÓN DE PRIMERA LÍNEA SOBRE ACTIVIDADES GUBERNAMENTALES</t>
  </si>
  <si>
    <t>CUBRIR EL 80% DE NOTAS SOBRE LA ADMINISTRACIÓN PÚBLICA Y EL MUNICIPIO</t>
  </si>
  <si>
    <t>GENERAR EL 80% DE CAMBIOS EN IMAGEN INSTITUCIONAL DE LA ADMINISTRACIÓN PÚBLICA</t>
  </si>
  <si>
    <t>TODAS LAS ÁREAS EN IFRAESTRUCTURA, BIENES MUEBLES Y PERSONAL TIENEN UNA IMAGEN INSTITUCIONAL ADECUADA</t>
  </si>
  <si>
    <t>IMPLEMENTAR UNA AGENDA DIRECTA CON EL ÁREA DE COMUNICACIÓN SOCIAL Y SECRETARÍA PARTICULAR PARA ASISTIR A EVENTOS PÚBLICOS Y ESPECIALES</t>
  </si>
  <si>
    <t>IMPLEMENTACIÓN DE MEDIOS DIGITALES E IMPRESOS CON IMAGEN INSTITUCIONAL RENOVADA</t>
  </si>
  <si>
    <t>GACETA DIGITAL</t>
  </si>
  <si>
    <t>IMPLEMETACIÓN DE MEDIO DIGITAL CON INFORMACIÓN GUBERNAMENTAL</t>
  </si>
  <si>
    <t>RENDICIÓN TRIMESRAL DE ACTIVIDADES RELEVANTES EN MEDIOS DIGITALES</t>
  </si>
  <si>
    <t>LA CIUDADANÍA TIENE ACCESO A MEDIOS ELECTRÓNICOS E INTERNET PARA CONSULTA DE INFORMACIÓN GUBERNAMENTAL</t>
  </si>
  <si>
    <t>MENSUAL</t>
  </si>
  <si>
    <t>TRIANUAL</t>
  </si>
  <si>
    <t>PROPORCIÓN DE NOTAS PUBLICADAS EN DIFERENTES MEDIOS DE COMUNICACIÓN EN RELACIÓN AL AÑO PASADO</t>
  </si>
  <si>
    <t>PROPORCIÓN DE DIFUSIÓN DE INFORMACIÓN DE LOGROS Y RESULTADOS EN DIFERENTES MEDIOS DE COMUNICACIÓN EN RELACIÓN AL AÑO PASADO</t>
  </si>
  <si>
    <t>NÚMERO DE NOTAS PUBLICADAS/NÚMERO DE NOTAS META*100</t>
  </si>
  <si>
    <t>NÚMERO DE ACCIONES DIFUNDIDAS/NÚMERO DE ACCIONES META*100</t>
  </si>
  <si>
    <t>FIN+A4:J7A4:J9A4:J10D6A4:J8A4:K1A4:N12</t>
  </si>
  <si>
    <t>INFORMACIÓN GENERADA EN EL ÁREA COMPARTIDA CON MEDIOS DE COMUNICACIÓN</t>
  </si>
  <si>
    <t>NÚMERO DE ACCIONES COMPATIDAS CON MEDIOS DE COMUNICACIÓN/NÚMERO DE ACCIONES META*100</t>
  </si>
  <si>
    <t>ASCENDIENTE</t>
  </si>
  <si>
    <t>GENERAR UN FORMATO CON EVENTOS SOBRESALIENTES A LOS QUE ACUDAN LOS MEDIOS DE COMUNICACIÓN PARA DAR UN REALCE DE LAS ACTIVIDADES DE LA ADMINISTRACIÓN</t>
  </si>
  <si>
    <t>NÚMERO DE EVENTES AGENDADOS/NÚMERO DE EVENTOS META*100</t>
  </si>
  <si>
    <t>GENERACIÓN DE UN FORMATO CON INFORMACIÓN DE TODAS LOS EVENTOS PÚBLICOS Y ESPECIALES QUE COMPETEN A LA ADMINISTRACIÓN PÚBLCIA</t>
  </si>
  <si>
    <t>NÚMERO DE BOLETINES GENERADOS/NÚMERO DE BOLETINES META*100</t>
  </si>
  <si>
    <t>GENERAR UNA COMUNICACIÓN ENTRE MEDIOS DE COMUNICACIÓN Y SERVIDORES PÚBLICOS MEDIANTE ENTREVISTAS</t>
  </si>
  <si>
    <t>NÚMERO DE NOTAS PERIODÍSTICAS/NÚMERO DE NOTRA META*100</t>
  </si>
  <si>
    <t>PUBLICACIÓN DE PROGRAMAS, TRABAJOS Y GESTIONES DE LA ADMINISTRACIÓN PÚBLICA EN REDES SOCIALES</t>
  </si>
  <si>
    <t>NÚMERO DE POST PUBLICADOS/NÚMERO DE POST META*100</t>
  </si>
  <si>
    <t>INFORMACIÓN GENERADA EN EL ÁREA CON DIFUSIÓN DIRECTAMENTE A LA CIUDADANÍA</t>
  </si>
  <si>
    <t>NÚMERO DE GACETAS IMPRESAS/NÚMERO DE GACETAS META*100</t>
  </si>
  <si>
    <t>GENERAR INFORMACIÓN CON ACONTECIMIENTOS DEL MUNICIPIO TANTO POSITIVOS, NEGATIVOS Y NEUTRALES</t>
  </si>
  <si>
    <t>NÚMERO DE SÍNTESIS PUBLICADAS/NÚMERO DE SÍNTESIS META*100</t>
  </si>
  <si>
    <t>GENERAR UN DISEÑO PARA UNA MEJOR PRESENTACIÓN DE NUESTRA ADMINISTRACIÓN</t>
  </si>
  <si>
    <t>NÚMERO DE ACCIONES DE IMAGEN INSTITUCIONAL/ NÚMERO DE IMAGEN INSTITUCIONAL META*100</t>
  </si>
  <si>
    <t>DIFUSIÓN MEDIANTE VIDEOS CON RECOPILACIÓN DE INFORMACIÓN RELEVANTE GENERADA CADA SEMANA</t>
  </si>
  <si>
    <t>NÚMERO DE CAPSULAS/NÚMERO DE CAPSULAS META*100</t>
  </si>
  <si>
    <t>DIFUSIÓN DE GACETA EN MEDIOS DIGITALES</t>
  </si>
  <si>
    <t>NÚMERO DE GACETAS DIGITALES/NÚMERO DE GACETAS DIGITALES META*100</t>
  </si>
  <si>
    <t>FORMATO CON INFORMACIÓN DE EVENTOS DEL ALCALDE PARA UNA MEJOR COBERTURA Y PROYECCIÓN DE LOS TRABAJOS DE LA ADMINISTRACIÓN</t>
  </si>
  <si>
    <t>NÚMERO DE EVENTOS CUBIERTOS/NÚMERO DE EVENTOS META*100</t>
  </si>
  <si>
    <t xml:space="preserve">IMPLEMETACIÓN SEMANAL DE SÍNTESIS EN PERIÓDICOS MURALES CON INFORMACIÓN GENERAL DE HECHOS EN EL MUNICIPIO </t>
  </si>
  <si>
    <t>IMPLEMENTACIÓN DE VIDEOS CON NOTAS INFORMATIVAS SEMANALES DE INFORMACIÓN RELEVANTE DE LA ADMINISTRACIÓN PÚBLICA</t>
  </si>
  <si>
    <t>Comentario</t>
  </si>
  <si>
    <t>Valor línea base (numerador de la formula)</t>
  </si>
  <si>
    <t>Meta cumplida</t>
  </si>
  <si>
    <t>Dato general de la formula 2020</t>
  </si>
  <si>
    <t>Aplicar formula 2020</t>
  </si>
  <si>
    <t xml:space="preserve">meta esperada </t>
  </si>
  <si>
    <t>resultado</t>
  </si>
  <si>
    <t>resultad  real de 2020</t>
  </si>
  <si>
    <t>resultado real de 2021</t>
  </si>
  <si>
    <t>Aplicar formula 2021</t>
  </si>
  <si>
    <t>Dato general de la formula 2021</t>
  </si>
  <si>
    <t>ÁRBOL DE PROBLEMAS 2021</t>
  </si>
  <si>
    <t>ÁRBOL DE OBJETIVOS 2021</t>
  </si>
  <si>
    <t>Meta en proceso</t>
  </si>
  <si>
    <t>datos generales (denominador formular)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</si>
</sst>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Calibri"/>
      <family val="2"/>
      <charset val="1"/>
    </font>
    <font>
      <b/>
      <sz val="8"/>
      <color rgb="FF000000"/>
      <name val="Arial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7"/>
      <color indexed="8"/>
      <name val="Calibri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000000"/>
      <name val="Calibri"/>
      <family val="2"/>
    </font>
    <font>
      <sz val="8"/>
      <color indexed="8"/>
      <name val="Calibri"/>
      <family val="2"/>
      <charset val="1"/>
    </font>
    <font>
      <sz val="7.5"/>
      <color rgb="FF000000"/>
      <name val="Calibri"/>
      <family val="2"/>
      <charset val="1"/>
    </font>
    <font>
      <sz val="7.5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indexed="8"/>
      <name val="Calibri"/>
      <family val="2"/>
    </font>
    <font>
      <sz val="7.5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rgb="FF92D050"/>
        <bgColor rgb="FF0066CC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rgb="FF00B0F0"/>
        <bgColor rgb="FFC0504D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ck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1"/>
    <xf numFmtId="0" fontId="1" fillId="0" borderId="0" xfId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Border="1"/>
    <xf numFmtId="0" fontId="9" fillId="0" borderId="0" xfId="0" applyFont="1" applyBorder="1" applyAlignment="1">
      <alignment wrapText="1"/>
    </xf>
    <xf numFmtId="0" fontId="4" fillId="0" borderId="1" xfId="1" applyFont="1" applyBorder="1"/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/>
    <xf numFmtId="0" fontId="14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9" fontId="4" fillId="6" borderId="1" xfId="1" applyNumberFormat="1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/>
    </xf>
    <xf numFmtId="0" fontId="14" fillId="9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9" fontId="4" fillId="9" borderId="1" xfId="1" applyNumberFormat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1" fontId="4" fillId="9" borderId="1" xfId="1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0" fillId="9" borderId="1" xfId="0" applyFont="1" applyFill="1" applyBorder="1" applyAlignment="1">
      <alignment horizontal="center" wrapText="1"/>
    </xf>
    <xf numFmtId="0" fontId="19" fillId="9" borderId="1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20" fillId="0" borderId="9" xfId="0" applyFont="1" applyBorder="1" applyAlignment="1">
      <alignment wrapText="1"/>
    </xf>
    <xf numFmtId="0" fontId="14" fillId="2" borderId="1" xfId="1" applyFont="1" applyFill="1" applyBorder="1" applyAlignment="1">
      <alignment horizontal="center" vertical="center" wrapText="1"/>
    </xf>
    <xf numFmtId="0" fontId="21" fillId="9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19" fillId="0" borderId="14" xfId="5" applyNumberFormat="1" applyFont="1" applyBorder="1" applyAlignment="1">
      <alignment horizontal="center" vertical="center"/>
    </xf>
    <xf numFmtId="0" fontId="19" fillId="0" borderId="3" xfId="5" applyNumberFormat="1" applyFont="1" applyBorder="1" applyAlignment="1">
      <alignment horizontal="center" vertical="center"/>
    </xf>
    <xf numFmtId="0" fontId="19" fillId="9" borderId="3" xfId="5" applyNumberFormat="1" applyFont="1" applyFill="1" applyBorder="1" applyAlignment="1">
      <alignment horizontal="center" vertical="center"/>
    </xf>
    <xf numFmtId="0" fontId="19" fillId="2" borderId="3" xfId="5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0" fontId="19" fillId="0" borderId="14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</cellXfs>
  <cellStyles count="6">
    <cellStyle name="Millares 2" xfId="4"/>
    <cellStyle name="Normal" xfId="0" builtinId="0"/>
    <cellStyle name="Normal 2" xfId="1"/>
    <cellStyle name="Porcentaje" xfId="5" builtinId="5"/>
    <cellStyle name="Porcentaje 2" xfId="2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topLeftCell="A8" zoomScale="120" zoomScaleNormal="120" workbookViewId="0">
      <selection activeCell="A3" sqref="A3:H13"/>
    </sheetView>
  </sheetViews>
  <sheetFormatPr baseColWidth="10" defaultRowHeight="15" x14ac:dyDescent="0.25"/>
  <sheetData>
    <row r="3" spans="1:10" x14ac:dyDescent="0.2">
      <c r="A3" s="3" t="s">
        <v>212</v>
      </c>
      <c r="B3" s="2"/>
      <c r="C3" s="2"/>
      <c r="D3" s="2"/>
      <c r="E3" s="2"/>
      <c r="F3" s="2"/>
      <c r="G3" s="2"/>
      <c r="H3" s="2"/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J4" s="88" t="s">
        <v>68</v>
      </c>
    </row>
    <row r="5" spans="1:10" ht="15.75" customHeight="1" thickBot="1" x14ac:dyDescent="0.3">
      <c r="A5" s="92" t="s">
        <v>44</v>
      </c>
      <c r="B5" s="93"/>
      <c r="C5" s="93"/>
      <c r="D5" s="94"/>
      <c r="E5" s="94"/>
      <c r="F5" s="93"/>
      <c r="G5" s="93"/>
      <c r="H5" s="95"/>
      <c r="J5" s="88"/>
    </row>
    <row r="6" spans="1:10" ht="37.5" customHeight="1" x14ac:dyDescent="0.25">
      <c r="A6" s="86" t="s">
        <v>45</v>
      </c>
      <c r="B6" s="86"/>
      <c r="C6" s="5"/>
      <c r="D6" s="82" t="s">
        <v>47</v>
      </c>
      <c r="E6" s="82"/>
      <c r="F6" s="5"/>
      <c r="G6" s="86" t="s">
        <v>66</v>
      </c>
      <c r="H6" s="86"/>
      <c r="J6" s="16" t="s">
        <v>70</v>
      </c>
    </row>
    <row r="7" spans="1:10" ht="30.75" customHeight="1" x14ac:dyDescent="0.25">
      <c r="A7" s="82" t="s">
        <v>46</v>
      </c>
      <c r="B7" s="82"/>
      <c r="C7" s="5"/>
      <c r="D7" s="86" t="s">
        <v>48</v>
      </c>
      <c r="E7" s="86"/>
      <c r="F7" s="5"/>
      <c r="G7" s="82" t="s">
        <v>67</v>
      </c>
      <c r="H7" s="82"/>
      <c r="J7" s="16" t="s">
        <v>69</v>
      </c>
    </row>
    <row r="8" spans="1:10" ht="39.75" customHeight="1" thickBot="1" x14ac:dyDescent="0.3">
      <c r="A8" s="82" t="s">
        <v>91</v>
      </c>
      <c r="B8" s="82"/>
      <c r="C8" s="5"/>
      <c r="D8" s="82" t="s">
        <v>86</v>
      </c>
      <c r="E8" s="82"/>
      <c r="F8" s="5"/>
      <c r="G8" s="82" t="s">
        <v>90</v>
      </c>
      <c r="H8" s="82"/>
      <c r="J8" s="16" t="s">
        <v>71</v>
      </c>
    </row>
    <row r="9" spans="1:10" ht="42.75" customHeight="1" thickBot="1" x14ac:dyDescent="0.3">
      <c r="A9" s="83" t="s">
        <v>99</v>
      </c>
      <c r="B9" s="84"/>
      <c r="C9" s="84"/>
      <c r="D9" s="84"/>
      <c r="E9" s="84"/>
      <c r="F9" s="84"/>
      <c r="G9" s="84"/>
      <c r="H9" s="85"/>
      <c r="J9" s="16" t="s">
        <v>72</v>
      </c>
    </row>
    <row r="10" spans="1:10" ht="36.75" customHeight="1" x14ac:dyDescent="0.25">
      <c r="A10" s="82" t="s">
        <v>49</v>
      </c>
      <c r="B10" s="82"/>
      <c r="C10" s="5"/>
      <c r="D10" s="82" t="s">
        <v>58</v>
      </c>
      <c r="E10" s="82"/>
      <c r="F10" s="5"/>
      <c r="G10" s="82" t="s">
        <v>62</v>
      </c>
      <c r="H10" s="82"/>
      <c r="I10" s="14"/>
      <c r="J10" s="16" t="s">
        <v>74</v>
      </c>
    </row>
    <row r="11" spans="1:10" ht="41.25" customHeight="1" x14ac:dyDescent="0.25">
      <c r="A11" s="82" t="s">
        <v>50</v>
      </c>
      <c r="B11" s="82"/>
      <c r="C11" s="5"/>
      <c r="D11" s="82" t="s">
        <v>59</v>
      </c>
      <c r="E11" s="82"/>
      <c r="F11" s="5"/>
      <c r="G11" s="89" t="s">
        <v>63</v>
      </c>
      <c r="H11" s="90"/>
      <c r="I11" s="14" t="s">
        <v>51</v>
      </c>
      <c r="J11" s="16" t="s">
        <v>73</v>
      </c>
    </row>
    <row r="12" spans="1:10" ht="52.5" customHeight="1" x14ac:dyDescent="0.25">
      <c r="A12" s="91" t="s">
        <v>56</v>
      </c>
      <c r="B12" s="91"/>
      <c r="C12" s="5"/>
      <c r="D12" s="89" t="s">
        <v>60</v>
      </c>
      <c r="E12" s="90"/>
      <c r="F12" s="5"/>
      <c r="G12" s="82" t="s">
        <v>64</v>
      </c>
      <c r="H12" s="82"/>
      <c r="I12" s="14" t="s">
        <v>52</v>
      </c>
      <c r="J12" s="16"/>
    </row>
    <row r="13" spans="1:10" ht="49.5" customHeight="1" x14ac:dyDescent="0.25">
      <c r="A13" s="89" t="s">
        <v>57</v>
      </c>
      <c r="B13" s="90"/>
      <c r="C13" s="4"/>
      <c r="D13" s="82" t="s">
        <v>61</v>
      </c>
      <c r="E13" s="82"/>
      <c r="F13" s="4"/>
      <c r="G13" s="82" t="s">
        <v>65</v>
      </c>
      <c r="H13" s="82"/>
      <c r="I13" s="14" t="s">
        <v>53</v>
      </c>
      <c r="J13" s="16"/>
    </row>
    <row r="14" spans="1:10" x14ac:dyDescent="0.25">
      <c r="A14" s="1"/>
      <c r="B14" s="1"/>
      <c r="C14" s="1"/>
      <c r="D14" s="1" t="s">
        <v>0</v>
      </c>
      <c r="E14" s="1"/>
      <c r="F14" s="1"/>
      <c r="G14" s="1"/>
      <c r="H14" s="1"/>
    </row>
    <row r="15" spans="1:10" x14ac:dyDescent="0.25">
      <c r="A15" s="87" t="s">
        <v>54</v>
      </c>
      <c r="B15" s="87"/>
      <c r="D15" s="87" t="s">
        <v>16</v>
      </c>
      <c r="E15" s="87"/>
      <c r="G15" s="87" t="s">
        <v>55</v>
      </c>
      <c r="H15" s="87"/>
    </row>
  </sheetData>
  <mergeCells count="27">
    <mergeCell ref="A15:B15"/>
    <mergeCell ref="D15:E15"/>
    <mergeCell ref="G15:H15"/>
    <mergeCell ref="J4:J5"/>
    <mergeCell ref="D13:E13"/>
    <mergeCell ref="A11:B11"/>
    <mergeCell ref="G11:H11"/>
    <mergeCell ref="D11:E11"/>
    <mergeCell ref="G12:H12"/>
    <mergeCell ref="G13:H13"/>
    <mergeCell ref="A12:B12"/>
    <mergeCell ref="A13:B13"/>
    <mergeCell ref="D12:E12"/>
    <mergeCell ref="A5:H5"/>
    <mergeCell ref="A8:B8"/>
    <mergeCell ref="G8:H8"/>
    <mergeCell ref="A10:B10"/>
    <mergeCell ref="D10:E10"/>
    <mergeCell ref="G10:H10"/>
    <mergeCell ref="A9:H9"/>
    <mergeCell ref="A6:B6"/>
    <mergeCell ref="D7:E7"/>
    <mergeCell ref="G6:H6"/>
    <mergeCell ref="A7:B7"/>
    <mergeCell ref="D8:E8"/>
    <mergeCell ref="G7:H7"/>
    <mergeCell ref="D6:E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zoomScale="120" zoomScaleNormal="120" workbookViewId="0">
      <selection activeCell="A2" sqref="A2:H12"/>
    </sheetView>
  </sheetViews>
  <sheetFormatPr baseColWidth="10" defaultRowHeight="15" x14ac:dyDescent="0.25"/>
  <sheetData>
    <row r="2" spans="1:10" x14ac:dyDescent="0.2">
      <c r="A2" s="3" t="s">
        <v>213</v>
      </c>
      <c r="B2" s="2"/>
      <c r="C2" s="2"/>
      <c r="D2" s="2"/>
      <c r="E2" s="2"/>
      <c r="F2" s="2"/>
      <c r="G2" s="2"/>
      <c r="H2" s="2"/>
    </row>
    <row r="3" spans="1:10" ht="15.95" thickBot="1" x14ac:dyDescent="0.25">
      <c r="A3" s="2"/>
      <c r="B3" s="2"/>
      <c r="C3" s="2"/>
      <c r="D3" s="2"/>
      <c r="E3" s="2"/>
      <c r="F3" s="2"/>
      <c r="G3" s="2"/>
      <c r="H3" s="2"/>
    </row>
    <row r="4" spans="1:10" ht="15.75" customHeight="1" thickBot="1" x14ac:dyDescent="0.3">
      <c r="A4" s="92" t="s">
        <v>87</v>
      </c>
      <c r="B4" s="93"/>
      <c r="C4" s="93"/>
      <c r="D4" s="94"/>
      <c r="E4" s="94"/>
      <c r="F4" s="93"/>
      <c r="G4" s="93"/>
      <c r="H4" s="95"/>
    </row>
    <row r="5" spans="1:10" ht="39.75" customHeight="1" x14ac:dyDescent="0.25">
      <c r="A5" s="96" t="s">
        <v>88</v>
      </c>
      <c r="B5" s="96"/>
      <c r="C5" s="5"/>
      <c r="D5" s="96" t="s">
        <v>93</v>
      </c>
      <c r="E5" s="96"/>
      <c r="F5" s="5"/>
      <c r="G5" s="86" t="s">
        <v>96</v>
      </c>
      <c r="H5" s="86"/>
    </row>
    <row r="6" spans="1:10" ht="45" customHeight="1" x14ac:dyDescent="0.25">
      <c r="A6" s="86" t="s">
        <v>89</v>
      </c>
      <c r="B6" s="86"/>
      <c r="C6" s="5"/>
      <c r="D6" s="86" t="s">
        <v>94</v>
      </c>
      <c r="E6" s="86"/>
      <c r="F6" s="5"/>
      <c r="G6" s="82" t="s">
        <v>98</v>
      </c>
      <c r="H6" s="82"/>
    </row>
    <row r="7" spans="1:10" ht="38.25" customHeight="1" thickBot="1" x14ac:dyDescent="0.3">
      <c r="A7" s="82" t="s">
        <v>92</v>
      </c>
      <c r="B7" s="82"/>
      <c r="C7" s="5"/>
      <c r="D7" s="82" t="s">
        <v>95</v>
      </c>
      <c r="E7" s="82"/>
      <c r="F7" s="5"/>
      <c r="G7" s="82" t="s">
        <v>97</v>
      </c>
      <c r="H7" s="82"/>
    </row>
    <row r="8" spans="1:10" ht="45.75" customHeight="1" thickBot="1" x14ac:dyDescent="0.3">
      <c r="A8" s="83" t="s">
        <v>111</v>
      </c>
      <c r="B8" s="84"/>
      <c r="C8" s="84"/>
      <c r="D8" s="84"/>
      <c r="E8" s="84"/>
      <c r="F8" s="84"/>
      <c r="G8" s="84"/>
      <c r="H8" s="85"/>
      <c r="J8" t="s">
        <v>10</v>
      </c>
    </row>
    <row r="9" spans="1:10" ht="38.25" customHeight="1" x14ac:dyDescent="0.25">
      <c r="A9" s="82" t="s">
        <v>100</v>
      </c>
      <c r="B9" s="82"/>
      <c r="C9" s="5"/>
      <c r="D9" s="82" t="s">
        <v>103</v>
      </c>
      <c r="E9" s="82"/>
      <c r="F9" s="5"/>
      <c r="G9" s="82" t="s">
        <v>109</v>
      </c>
      <c r="H9" s="82"/>
      <c r="I9" s="14"/>
    </row>
    <row r="10" spans="1:10" ht="33" customHeight="1" x14ac:dyDescent="0.25">
      <c r="A10" s="82" t="s">
        <v>113</v>
      </c>
      <c r="B10" s="82"/>
      <c r="C10" s="5"/>
      <c r="D10" s="82" t="s">
        <v>104</v>
      </c>
      <c r="E10" s="82"/>
      <c r="F10" s="5"/>
      <c r="G10" s="89" t="s">
        <v>107</v>
      </c>
      <c r="H10" s="90"/>
      <c r="I10" s="14" t="s">
        <v>51</v>
      </c>
    </row>
    <row r="11" spans="1:10" ht="52.5" customHeight="1" x14ac:dyDescent="0.25">
      <c r="A11" s="91" t="s">
        <v>101</v>
      </c>
      <c r="B11" s="91"/>
      <c r="C11" s="5"/>
      <c r="D11" s="89" t="s">
        <v>105</v>
      </c>
      <c r="E11" s="90"/>
      <c r="F11" s="5"/>
      <c r="G11" s="82" t="s">
        <v>108</v>
      </c>
      <c r="H11" s="82"/>
      <c r="I11" s="14" t="s">
        <v>52</v>
      </c>
    </row>
    <row r="12" spans="1:10" ht="40.5" customHeight="1" x14ac:dyDescent="0.25">
      <c r="A12" s="89" t="s">
        <v>102</v>
      </c>
      <c r="B12" s="90"/>
      <c r="C12" s="4"/>
      <c r="D12" s="82" t="s">
        <v>106</v>
      </c>
      <c r="E12" s="82"/>
      <c r="F12" s="4"/>
      <c r="G12" s="82" t="s">
        <v>116</v>
      </c>
      <c r="H12" s="82"/>
      <c r="I12" s="15" t="s">
        <v>53</v>
      </c>
    </row>
    <row r="13" spans="1:10" x14ac:dyDescent="0.25">
      <c r="A13" s="2"/>
      <c r="B13" s="2"/>
      <c r="C13" s="2"/>
      <c r="D13" s="2" t="s">
        <v>0</v>
      </c>
      <c r="E13" s="2"/>
      <c r="F13" s="2"/>
      <c r="G13" s="2"/>
      <c r="H13" s="2"/>
    </row>
    <row r="14" spans="1:10" x14ac:dyDescent="0.25">
      <c r="A14" s="87" t="s">
        <v>54</v>
      </c>
      <c r="B14" s="87"/>
      <c r="D14" s="87" t="s">
        <v>16</v>
      </c>
      <c r="E14" s="87"/>
      <c r="G14" s="87" t="s">
        <v>55</v>
      </c>
      <c r="H14" s="87"/>
    </row>
  </sheetData>
  <mergeCells count="26">
    <mergeCell ref="A14:B14"/>
    <mergeCell ref="D14:E14"/>
    <mergeCell ref="G14:H14"/>
    <mergeCell ref="A4:H4"/>
    <mergeCell ref="A6:B6"/>
    <mergeCell ref="D6:E6"/>
    <mergeCell ref="G6:H6"/>
    <mergeCell ref="A5:B5"/>
    <mergeCell ref="D5:E5"/>
    <mergeCell ref="G5:H5"/>
    <mergeCell ref="A7:B7"/>
    <mergeCell ref="D7:E7"/>
    <mergeCell ref="G7:H7"/>
    <mergeCell ref="A8:H8"/>
    <mergeCell ref="A12:B12"/>
    <mergeCell ref="A9:B9"/>
    <mergeCell ref="D9:E9"/>
    <mergeCell ref="G9:H9"/>
    <mergeCell ref="A10:B10"/>
    <mergeCell ref="D10:E10"/>
    <mergeCell ref="G10:H10"/>
    <mergeCell ref="A11:B11"/>
    <mergeCell ref="D11:E11"/>
    <mergeCell ref="G11:H11"/>
    <mergeCell ref="D12:E12"/>
    <mergeCell ref="G12:H1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16" zoomScale="140" zoomScaleNormal="140" workbookViewId="0">
      <selection sqref="A1:G18"/>
    </sheetView>
  </sheetViews>
  <sheetFormatPr baseColWidth="10" defaultRowHeight="15" x14ac:dyDescent="0.25"/>
  <cols>
    <col min="1" max="1" width="4.85546875" customWidth="1"/>
    <col min="2" max="2" width="15.42578125" customWidth="1"/>
    <col min="3" max="3" width="21.42578125" customWidth="1"/>
    <col min="4" max="4" width="9.7109375" customWidth="1"/>
    <col min="5" max="5" width="8.42578125" customWidth="1"/>
    <col min="6" max="6" width="13" customWidth="1"/>
    <col min="7" max="7" width="14" customWidth="1"/>
  </cols>
  <sheetData>
    <row r="1" spans="1:10" ht="33" customHeight="1" x14ac:dyDescent="0.2">
      <c r="A1" s="98" t="s">
        <v>1</v>
      </c>
      <c r="B1" s="98"/>
      <c r="C1" s="97" t="s">
        <v>146</v>
      </c>
      <c r="D1" s="97"/>
      <c r="E1" s="97"/>
      <c r="F1" s="97"/>
      <c r="G1" s="97"/>
    </row>
    <row r="2" spans="1:10" ht="31.5" customHeight="1" x14ac:dyDescent="0.25">
      <c r="A2" s="99" t="s">
        <v>2</v>
      </c>
      <c r="B2" s="99"/>
      <c r="C2" s="100" t="s">
        <v>147</v>
      </c>
      <c r="D2" s="100"/>
      <c r="E2" s="100"/>
      <c r="F2" s="100"/>
      <c r="G2" s="100"/>
    </row>
    <row r="3" spans="1:10" x14ac:dyDescent="0.2">
      <c r="A3" s="4"/>
      <c r="B3" s="4"/>
      <c r="C3" s="4"/>
      <c r="D3" s="4"/>
      <c r="E3" s="4"/>
      <c r="F3" s="4"/>
      <c r="G3" s="4"/>
    </row>
    <row r="4" spans="1:10" ht="22.5" x14ac:dyDescent="0.25">
      <c r="A4" s="32" t="s">
        <v>3</v>
      </c>
      <c r="B4" s="32" t="s">
        <v>4</v>
      </c>
      <c r="C4" s="32" t="s">
        <v>5</v>
      </c>
      <c r="D4" s="32" t="s">
        <v>6</v>
      </c>
      <c r="E4" s="32" t="s">
        <v>7</v>
      </c>
      <c r="F4" s="32" t="s">
        <v>8</v>
      </c>
      <c r="G4" s="32" t="s">
        <v>9</v>
      </c>
    </row>
    <row r="5" spans="1:10" x14ac:dyDescent="0.25">
      <c r="A5" s="9"/>
      <c r="B5" s="9"/>
      <c r="C5" s="9"/>
      <c r="D5" s="9"/>
      <c r="E5" s="9" t="s">
        <v>0</v>
      </c>
      <c r="F5" s="9"/>
      <c r="G5" s="9"/>
    </row>
    <row r="6" spans="1:10" ht="134.1" customHeight="1" x14ac:dyDescent="0.25">
      <c r="A6" s="10" t="s">
        <v>10</v>
      </c>
      <c r="B6" s="11" t="s">
        <v>110</v>
      </c>
      <c r="C6" s="21" t="s">
        <v>112</v>
      </c>
      <c r="D6" s="20" t="s">
        <v>145</v>
      </c>
      <c r="E6" s="28" t="s">
        <v>144</v>
      </c>
      <c r="F6" s="20" t="s">
        <v>121</v>
      </c>
      <c r="G6" s="27" t="s">
        <v>148</v>
      </c>
    </row>
    <row r="7" spans="1:10" ht="98.25" customHeight="1" x14ac:dyDescent="0.25">
      <c r="A7" s="33" t="s">
        <v>11</v>
      </c>
      <c r="B7" s="33" t="s">
        <v>111</v>
      </c>
      <c r="C7" s="34" t="s">
        <v>142</v>
      </c>
      <c r="D7" s="34" t="s">
        <v>143</v>
      </c>
      <c r="E7" s="35" t="s">
        <v>144</v>
      </c>
      <c r="F7" s="34" t="s">
        <v>121</v>
      </c>
      <c r="G7" s="34" t="s">
        <v>149</v>
      </c>
    </row>
    <row r="8" spans="1:10" ht="112.5" customHeight="1" x14ac:dyDescent="0.25">
      <c r="A8" s="36" t="s">
        <v>12</v>
      </c>
      <c r="B8" s="37" t="s">
        <v>100</v>
      </c>
      <c r="C8" s="38" t="s">
        <v>154</v>
      </c>
      <c r="D8" s="39" t="s">
        <v>153</v>
      </c>
      <c r="E8" s="40" t="s">
        <v>144</v>
      </c>
      <c r="F8" s="38" t="s">
        <v>121</v>
      </c>
      <c r="G8" s="38" t="s">
        <v>150</v>
      </c>
    </row>
    <row r="9" spans="1:10" ht="83.25" customHeight="1" x14ac:dyDescent="0.25">
      <c r="A9" s="12" t="s">
        <v>13</v>
      </c>
      <c r="B9" s="22" t="s">
        <v>113</v>
      </c>
      <c r="C9" s="20" t="s">
        <v>155</v>
      </c>
      <c r="D9" s="20" t="s">
        <v>117</v>
      </c>
      <c r="E9" s="28" t="s">
        <v>151</v>
      </c>
      <c r="F9" s="24" t="s">
        <v>118</v>
      </c>
      <c r="G9" s="25" t="s">
        <v>119</v>
      </c>
      <c r="J9" t="s">
        <v>0</v>
      </c>
    </row>
    <row r="10" spans="1:10" ht="83.25" customHeight="1" x14ac:dyDescent="0.25">
      <c r="A10" s="12" t="s">
        <v>14</v>
      </c>
      <c r="B10" s="22" t="s">
        <v>101</v>
      </c>
      <c r="C10" s="20" t="s">
        <v>158</v>
      </c>
      <c r="D10" s="20" t="s">
        <v>120</v>
      </c>
      <c r="E10" s="23" t="s">
        <v>152</v>
      </c>
      <c r="F10" s="24" t="s">
        <v>121</v>
      </c>
      <c r="G10" s="25" t="s">
        <v>119</v>
      </c>
    </row>
    <row r="11" spans="1:10" ht="87" customHeight="1" x14ac:dyDescent="0.25">
      <c r="A11" s="12" t="s">
        <v>15</v>
      </c>
      <c r="B11" s="22" t="s">
        <v>114</v>
      </c>
      <c r="C11" s="49" t="s">
        <v>159</v>
      </c>
      <c r="D11" s="26" t="s">
        <v>122</v>
      </c>
      <c r="E11" s="23" t="s">
        <v>144</v>
      </c>
      <c r="F11" s="24" t="s">
        <v>123</v>
      </c>
      <c r="G11" s="27" t="s">
        <v>124</v>
      </c>
    </row>
    <row r="12" spans="1:10" ht="74.25" customHeight="1" x14ac:dyDescent="0.25">
      <c r="A12" s="36" t="s">
        <v>16</v>
      </c>
      <c r="B12" s="37" t="s">
        <v>115</v>
      </c>
      <c r="C12" s="38" t="s">
        <v>156</v>
      </c>
      <c r="D12" s="41" t="s">
        <v>125</v>
      </c>
      <c r="E12" s="38" t="s">
        <v>144</v>
      </c>
      <c r="F12" s="41" t="s">
        <v>126</v>
      </c>
      <c r="G12" s="38" t="s">
        <v>127</v>
      </c>
    </row>
    <row r="13" spans="1:10" ht="95.25" customHeight="1" x14ac:dyDescent="0.25">
      <c r="A13" s="12" t="s">
        <v>17</v>
      </c>
      <c r="B13" s="22" t="s">
        <v>104</v>
      </c>
      <c r="C13" s="20" t="s">
        <v>157</v>
      </c>
      <c r="D13" s="24" t="s">
        <v>128</v>
      </c>
      <c r="E13" s="23" t="s">
        <v>144</v>
      </c>
      <c r="F13" s="20" t="s">
        <v>129</v>
      </c>
      <c r="G13" s="27" t="s">
        <v>130</v>
      </c>
    </row>
    <row r="14" spans="1:10" ht="96.75" customHeight="1" x14ac:dyDescent="0.25">
      <c r="A14" s="12" t="s">
        <v>18</v>
      </c>
      <c r="B14" s="22" t="s">
        <v>105</v>
      </c>
      <c r="C14" s="20" t="s">
        <v>199</v>
      </c>
      <c r="D14" s="20" t="s">
        <v>133</v>
      </c>
      <c r="E14" s="23" t="s">
        <v>160</v>
      </c>
      <c r="F14" s="20" t="s">
        <v>134</v>
      </c>
      <c r="G14" s="27" t="s">
        <v>135</v>
      </c>
    </row>
    <row r="15" spans="1:10" ht="99.75" customHeight="1" x14ac:dyDescent="0.25">
      <c r="A15" s="13" t="s">
        <v>19</v>
      </c>
      <c r="B15" s="22" t="s">
        <v>106</v>
      </c>
      <c r="C15" s="20" t="s">
        <v>164</v>
      </c>
      <c r="D15" s="23" t="s">
        <v>139</v>
      </c>
      <c r="E15" s="23" t="s">
        <v>161</v>
      </c>
      <c r="F15" s="23" t="s">
        <v>140</v>
      </c>
      <c r="G15" s="30" t="s">
        <v>162</v>
      </c>
    </row>
    <row r="16" spans="1:10" ht="78" customHeight="1" x14ac:dyDescent="0.25">
      <c r="A16" s="36" t="s">
        <v>20</v>
      </c>
      <c r="B16" s="37" t="s">
        <v>109</v>
      </c>
      <c r="C16" s="38" t="s">
        <v>200</v>
      </c>
      <c r="D16" s="38" t="s">
        <v>136</v>
      </c>
      <c r="E16" s="42" t="s">
        <v>144</v>
      </c>
      <c r="F16" s="38" t="s">
        <v>137</v>
      </c>
      <c r="G16" s="38" t="s">
        <v>138</v>
      </c>
    </row>
    <row r="17" spans="1:7" ht="78" customHeight="1" x14ac:dyDescent="0.25">
      <c r="A17" s="12" t="s">
        <v>21</v>
      </c>
      <c r="B17" s="22" t="s">
        <v>107</v>
      </c>
      <c r="C17" s="20" t="s">
        <v>166</v>
      </c>
      <c r="D17" s="20" t="s">
        <v>165</v>
      </c>
      <c r="E17" s="29" t="s">
        <v>144</v>
      </c>
      <c r="F17" s="20" t="s">
        <v>167</v>
      </c>
      <c r="G17" s="27" t="s">
        <v>168</v>
      </c>
    </row>
    <row r="18" spans="1:7" ht="92.1" customHeight="1" x14ac:dyDescent="0.25">
      <c r="A18" s="12" t="s">
        <v>22</v>
      </c>
      <c r="B18" s="22" t="s">
        <v>108</v>
      </c>
      <c r="C18" s="20" t="s">
        <v>163</v>
      </c>
      <c r="D18" s="23" t="s">
        <v>131</v>
      </c>
      <c r="E18" s="31" t="s">
        <v>144</v>
      </c>
      <c r="F18" s="23" t="s">
        <v>132</v>
      </c>
      <c r="G18" s="23" t="s">
        <v>141</v>
      </c>
    </row>
  </sheetData>
  <mergeCells count="4">
    <mergeCell ref="C1:G1"/>
    <mergeCell ref="A1:B1"/>
    <mergeCell ref="A2:B2"/>
    <mergeCell ref="C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zoomScaleNormal="100" workbookViewId="0">
      <pane xSplit="1" ySplit="3" topLeftCell="H4" activePane="bottomRight" state="frozen"/>
      <selection pane="topRight" activeCell="B1" sqref="B1"/>
      <selection pane="bottomLeft" activeCell="A4" sqref="A4"/>
      <selection pane="bottomRight" activeCell="M3" sqref="M3"/>
    </sheetView>
  </sheetViews>
  <sheetFormatPr baseColWidth="10" defaultRowHeight="15" x14ac:dyDescent="0.25"/>
  <cols>
    <col min="1" max="1" width="9.7109375" customWidth="1"/>
    <col min="2" max="2" width="22.85546875" customWidth="1"/>
    <col min="3" max="3" width="10.28515625" customWidth="1"/>
    <col min="4" max="4" width="17.28515625" customWidth="1"/>
    <col min="5" max="5" width="9.42578125" customWidth="1"/>
    <col min="6" max="6" width="16.85546875" customWidth="1"/>
    <col min="8" max="8" width="9.7109375" customWidth="1"/>
    <col min="9" max="9" width="8.7109375" style="17" customWidth="1"/>
    <col min="10" max="10" width="8.85546875" style="17" customWidth="1"/>
    <col min="11" max="11" width="9.7109375" customWidth="1"/>
    <col min="12" max="13" width="7.140625" customWidth="1"/>
    <col min="14" max="14" width="7.28515625" style="17" customWidth="1"/>
    <col min="15" max="17" width="8.42578125" customWidth="1"/>
    <col min="24" max="24" width="14.140625" bestFit="1" customWidth="1"/>
  </cols>
  <sheetData>
    <row r="1" spans="1:24" ht="37.5" customHeight="1" thickBot="1" x14ac:dyDescent="0.3">
      <c r="A1" s="101" t="s">
        <v>1</v>
      </c>
      <c r="B1" s="101"/>
      <c r="C1" s="102" t="s">
        <v>146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76"/>
      <c r="Q1" s="76"/>
    </row>
    <row r="2" spans="1:24" ht="29.25" customHeight="1" thickTop="1" thickBot="1" x14ac:dyDescent="0.3">
      <c r="A2" s="103" t="s">
        <v>2</v>
      </c>
      <c r="B2" s="104"/>
      <c r="C2" s="105" t="s">
        <v>147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77"/>
      <c r="Q2" s="77"/>
    </row>
    <row r="3" spans="1:24" ht="79.5" thickBot="1" x14ac:dyDescent="0.3">
      <c r="A3" s="44" t="s">
        <v>3</v>
      </c>
      <c r="B3" s="45" t="s">
        <v>5</v>
      </c>
      <c r="C3" s="46" t="s">
        <v>6</v>
      </c>
      <c r="D3" s="47" t="s">
        <v>23</v>
      </c>
      <c r="E3" s="47" t="s">
        <v>24</v>
      </c>
      <c r="F3" s="47" t="s">
        <v>25</v>
      </c>
      <c r="G3" s="47" t="s">
        <v>26</v>
      </c>
      <c r="H3" s="47" t="s">
        <v>27</v>
      </c>
      <c r="I3" s="47" t="s">
        <v>28</v>
      </c>
      <c r="J3" s="48" t="s">
        <v>29</v>
      </c>
      <c r="K3" s="80" t="s">
        <v>30</v>
      </c>
      <c r="L3" s="48" t="s">
        <v>31</v>
      </c>
      <c r="M3" s="48" t="s">
        <v>215</v>
      </c>
      <c r="N3" s="47" t="s">
        <v>32</v>
      </c>
      <c r="O3" s="47" t="s">
        <v>202</v>
      </c>
      <c r="P3" s="78" t="s">
        <v>208</v>
      </c>
      <c r="Q3" s="71" t="s">
        <v>204</v>
      </c>
      <c r="R3" s="79" t="s">
        <v>205</v>
      </c>
      <c r="S3" s="78" t="s">
        <v>209</v>
      </c>
      <c r="T3" s="71" t="s">
        <v>211</v>
      </c>
      <c r="U3" s="71" t="s">
        <v>210</v>
      </c>
      <c r="V3" s="79" t="s">
        <v>206</v>
      </c>
      <c r="W3" s="71" t="s">
        <v>207</v>
      </c>
      <c r="X3" s="71" t="s">
        <v>201</v>
      </c>
    </row>
    <row r="4" spans="1:24" ht="45" customHeight="1" thickBot="1" x14ac:dyDescent="0.3">
      <c r="A4" s="50" t="s">
        <v>175</v>
      </c>
      <c r="B4" s="18" t="s">
        <v>112</v>
      </c>
      <c r="C4" s="22" t="s">
        <v>145</v>
      </c>
      <c r="D4" s="51" t="s">
        <v>172</v>
      </c>
      <c r="E4" s="19" t="s">
        <v>81</v>
      </c>
      <c r="F4" s="19" t="s">
        <v>174</v>
      </c>
      <c r="G4" s="19" t="s">
        <v>178</v>
      </c>
      <c r="H4" s="19" t="s">
        <v>82</v>
      </c>
      <c r="I4" s="52" t="s">
        <v>76</v>
      </c>
      <c r="J4" s="52" t="s">
        <v>79</v>
      </c>
      <c r="K4" s="81">
        <v>2</v>
      </c>
      <c r="L4" s="53" t="s">
        <v>84</v>
      </c>
      <c r="M4" s="53">
        <f>SUM(M5:M16)</f>
        <v>8965</v>
      </c>
      <c r="N4" s="53">
        <v>2019</v>
      </c>
      <c r="O4" s="72">
        <f>SUM(O5:O16)</f>
        <v>9130</v>
      </c>
      <c r="P4" s="17">
        <v>13462</v>
      </c>
      <c r="Q4" s="17">
        <v>13239</v>
      </c>
      <c r="R4" s="17">
        <f>+P4/Q4*100</f>
        <v>101.68441725205832</v>
      </c>
      <c r="S4" s="17">
        <f>SUM(S5:S18)</f>
        <v>9606</v>
      </c>
      <c r="T4" s="17">
        <f>SUM(T5:T16)</f>
        <v>13145</v>
      </c>
      <c r="U4" s="17">
        <f>+S4/T4*100</f>
        <v>73.077215671357934</v>
      </c>
      <c r="V4" s="17">
        <f>+R4+K4</f>
        <v>103.68441725205832</v>
      </c>
      <c r="W4" s="17">
        <f>+U4-V4</f>
        <v>-30.607201580700391</v>
      </c>
      <c r="X4" s="17" t="s">
        <v>214</v>
      </c>
    </row>
    <row r="5" spans="1:24" ht="90.75" thickBot="1" x14ac:dyDescent="0.3">
      <c r="A5" s="50" t="s">
        <v>11</v>
      </c>
      <c r="B5" s="19" t="str">
        <f>+mir!C7</f>
        <v>INFORMAR LOS LOGROS DEL GOBIERNO MUNICIPAL MEDIANTE REDES SOCIALES, PRENSA, GACETAS U OTROS MEDIOS, PARA FORTALECER EL VÍNCULO DE COMUNICACIÓN ENTRE ADMINISTRACIÓN PÚBLICA Y CIUDADANÍA</v>
      </c>
      <c r="C5" s="69" t="s">
        <v>143</v>
      </c>
      <c r="D5" s="19" t="s">
        <v>171</v>
      </c>
      <c r="E5" s="70" t="s">
        <v>81</v>
      </c>
      <c r="F5" s="19" t="s">
        <v>173</v>
      </c>
      <c r="G5" s="19" t="s">
        <v>178</v>
      </c>
      <c r="H5" s="19" t="s">
        <v>82</v>
      </c>
      <c r="I5" s="54" t="s">
        <v>75</v>
      </c>
      <c r="J5" s="54" t="s">
        <v>80</v>
      </c>
      <c r="K5" s="81">
        <v>2</v>
      </c>
      <c r="L5" s="55" t="s">
        <v>84</v>
      </c>
      <c r="M5" s="55">
        <v>40</v>
      </c>
      <c r="N5" s="55">
        <v>2019</v>
      </c>
      <c r="O5" s="73">
        <v>45</v>
      </c>
      <c r="P5" s="17">
        <v>55</v>
      </c>
      <c r="Q5" s="17">
        <v>50</v>
      </c>
      <c r="R5" s="17">
        <f t="shared" ref="R5:R16" si="0">+P5/Q5*100</f>
        <v>110.00000000000001</v>
      </c>
      <c r="S5" s="17">
        <v>53</v>
      </c>
      <c r="T5" s="17">
        <v>60</v>
      </c>
      <c r="U5" s="17">
        <f t="shared" ref="U5:U16" si="1">+P5/Q5*100</f>
        <v>110.00000000000001</v>
      </c>
      <c r="V5" s="17">
        <f t="shared" ref="V5:V16" si="2">+R5+K5</f>
        <v>112.00000000000001</v>
      </c>
      <c r="W5" s="17">
        <f t="shared" ref="W5:W16" si="3">+V5-R5</f>
        <v>2</v>
      </c>
      <c r="X5" s="17" t="s">
        <v>214</v>
      </c>
    </row>
    <row r="6" spans="1:24" ht="76.5" customHeight="1" thickBot="1" x14ac:dyDescent="0.3">
      <c r="A6" s="56" t="s">
        <v>33</v>
      </c>
      <c r="B6" s="43" t="str">
        <f>+mir!C8</f>
        <v>VÍNCULO SISTEMATIZADO PARA MEDIOS DE COMUNICACIÓN BIEN INFORMADOS</v>
      </c>
      <c r="C6" s="57" t="s">
        <v>153</v>
      </c>
      <c r="D6" s="58" t="s">
        <v>176</v>
      </c>
      <c r="E6" s="43" t="s">
        <v>81</v>
      </c>
      <c r="F6" s="43" t="s">
        <v>177</v>
      </c>
      <c r="G6" s="43" t="s">
        <v>178</v>
      </c>
      <c r="H6" s="43" t="s">
        <v>83</v>
      </c>
      <c r="I6" s="59" t="s">
        <v>77</v>
      </c>
      <c r="J6" s="59" t="s">
        <v>80</v>
      </c>
      <c r="K6" s="81">
        <v>2</v>
      </c>
      <c r="L6" s="60" t="s">
        <v>169</v>
      </c>
      <c r="M6" s="60">
        <v>200</v>
      </c>
      <c r="N6" s="60">
        <v>2019</v>
      </c>
      <c r="O6" s="74">
        <v>200</v>
      </c>
      <c r="P6" s="17">
        <v>367</v>
      </c>
      <c r="Q6" s="17">
        <v>300</v>
      </c>
      <c r="R6" s="17">
        <f t="shared" si="0"/>
        <v>122.33333333333334</v>
      </c>
      <c r="S6" s="17">
        <v>91</v>
      </c>
      <c r="T6" s="17">
        <v>300</v>
      </c>
      <c r="U6" s="17">
        <f t="shared" si="1"/>
        <v>122.33333333333334</v>
      </c>
      <c r="V6" s="17">
        <f t="shared" si="2"/>
        <v>124.33333333333334</v>
      </c>
      <c r="W6" s="17">
        <f t="shared" si="3"/>
        <v>2</v>
      </c>
      <c r="X6" s="17" t="s">
        <v>214</v>
      </c>
    </row>
    <row r="7" spans="1:24" ht="102" thickBot="1" x14ac:dyDescent="0.3">
      <c r="A7" s="61" t="s">
        <v>34</v>
      </c>
      <c r="B7" s="19" t="str">
        <f>+mir!C9</f>
        <v>IMPLEMENTACIÓN DE UN SISTEMA ELECTRÓNICO CON EVENTOS DE LA ADMINISTRACIÓN PÚBLICA</v>
      </c>
      <c r="C7" s="22" t="s">
        <v>117</v>
      </c>
      <c r="D7" s="19" t="s">
        <v>179</v>
      </c>
      <c r="E7" s="19" t="s">
        <v>81</v>
      </c>
      <c r="F7" s="19" t="s">
        <v>180</v>
      </c>
      <c r="G7" s="19" t="s">
        <v>178</v>
      </c>
      <c r="H7" s="19" t="s">
        <v>83</v>
      </c>
      <c r="I7" s="54" t="s">
        <v>78</v>
      </c>
      <c r="J7" s="54" t="s">
        <v>80</v>
      </c>
      <c r="K7" s="81">
        <v>2</v>
      </c>
      <c r="L7" s="55" t="s">
        <v>169</v>
      </c>
      <c r="M7" s="55">
        <v>40</v>
      </c>
      <c r="N7" s="55">
        <v>2019</v>
      </c>
      <c r="O7" s="73">
        <v>45</v>
      </c>
      <c r="P7" s="17">
        <v>55</v>
      </c>
      <c r="Q7" s="17">
        <v>50</v>
      </c>
      <c r="R7" s="17">
        <f t="shared" si="0"/>
        <v>110.00000000000001</v>
      </c>
      <c r="S7" s="17">
        <v>57</v>
      </c>
      <c r="T7" s="17">
        <v>60</v>
      </c>
      <c r="U7" s="17">
        <f t="shared" si="1"/>
        <v>110.00000000000001</v>
      </c>
      <c r="V7" s="17">
        <f t="shared" si="2"/>
        <v>112.00000000000001</v>
      </c>
      <c r="W7" s="17">
        <f t="shared" si="3"/>
        <v>2</v>
      </c>
      <c r="X7" s="17" t="s">
        <v>214</v>
      </c>
    </row>
    <row r="8" spans="1:24" ht="82.5" customHeight="1" thickBot="1" x14ac:dyDescent="0.3">
      <c r="A8" s="62" t="s">
        <v>35</v>
      </c>
      <c r="B8" s="19" t="str">
        <f>+mir!C10</f>
        <v xml:space="preserve">IMPLEMENTACIÓN DE UN SISTEMA ELECTRÓNICO CON INFORMACIÓN GUBERNAMENTAL PREVIAMENTE REDACTADA POR EL ÁREA </v>
      </c>
      <c r="C8" s="22" t="s">
        <v>120</v>
      </c>
      <c r="D8" s="19" t="s">
        <v>181</v>
      </c>
      <c r="E8" s="19" t="s">
        <v>81</v>
      </c>
      <c r="F8" s="19" t="s">
        <v>182</v>
      </c>
      <c r="G8" s="19" t="s">
        <v>178</v>
      </c>
      <c r="H8" s="19" t="s">
        <v>83</v>
      </c>
      <c r="I8" s="54" t="s">
        <v>78</v>
      </c>
      <c r="J8" s="54" t="s">
        <v>80</v>
      </c>
      <c r="K8" s="81">
        <v>2</v>
      </c>
      <c r="L8" s="55" t="s">
        <v>169</v>
      </c>
      <c r="M8" s="55">
        <v>150</v>
      </c>
      <c r="N8" s="55">
        <v>2019</v>
      </c>
      <c r="O8" s="73">
        <v>190</v>
      </c>
      <c r="P8" s="17">
        <v>200</v>
      </c>
      <c r="Q8" s="17">
        <v>200</v>
      </c>
      <c r="R8" s="17">
        <f t="shared" si="0"/>
        <v>100</v>
      </c>
      <c r="S8" s="17">
        <v>62</v>
      </c>
      <c r="T8" s="17">
        <v>160</v>
      </c>
      <c r="U8" s="17">
        <f t="shared" si="1"/>
        <v>100</v>
      </c>
      <c r="V8" s="17">
        <f t="shared" si="2"/>
        <v>102</v>
      </c>
      <c r="W8" s="17">
        <f t="shared" si="3"/>
        <v>2</v>
      </c>
      <c r="X8" s="17" t="s">
        <v>214</v>
      </c>
    </row>
    <row r="9" spans="1:24" ht="74.25" customHeight="1" thickBot="1" x14ac:dyDescent="0.3">
      <c r="A9" s="61" t="s">
        <v>36</v>
      </c>
      <c r="B9" s="19" t="str">
        <f>+mir!C11</f>
        <v>GENERACIÓN DE ENTREVISTAS CON INFORMACIÓN DE PRIMERA LÍNEA SOBRE ACTIVIDADES GUBERNAMENTALES</v>
      </c>
      <c r="C9" s="63" t="s">
        <v>122</v>
      </c>
      <c r="D9" s="19" t="s">
        <v>183</v>
      </c>
      <c r="E9" s="19" t="s">
        <v>81</v>
      </c>
      <c r="F9" s="19" t="s">
        <v>184</v>
      </c>
      <c r="G9" s="19" t="s">
        <v>178</v>
      </c>
      <c r="H9" s="19" t="s">
        <v>83</v>
      </c>
      <c r="I9" s="54" t="s">
        <v>78</v>
      </c>
      <c r="J9" s="54" t="s">
        <v>80</v>
      </c>
      <c r="K9" s="81">
        <v>2</v>
      </c>
      <c r="L9" s="55" t="s">
        <v>169</v>
      </c>
      <c r="M9" s="55">
        <v>50</v>
      </c>
      <c r="N9" s="55">
        <v>2019</v>
      </c>
      <c r="O9" s="73">
        <v>100</v>
      </c>
      <c r="P9" s="17">
        <v>112</v>
      </c>
      <c r="Q9" s="17">
        <v>50</v>
      </c>
      <c r="R9" s="17">
        <f t="shared" si="0"/>
        <v>224.00000000000003</v>
      </c>
      <c r="S9" s="17">
        <v>57</v>
      </c>
      <c r="T9" s="17">
        <v>60</v>
      </c>
      <c r="U9" s="17">
        <f t="shared" si="1"/>
        <v>224.00000000000003</v>
      </c>
      <c r="V9" s="17">
        <f t="shared" si="2"/>
        <v>226.00000000000003</v>
      </c>
      <c r="W9" s="17">
        <f t="shared" si="3"/>
        <v>2</v>
      </c>
      <c r="X9" s="17" t="s">
        <v>214</v>
      </c>
    </row>
    <row r="10" spans="1:24" ht="90.75" customHeight="1" thickBot="1" x14ac:dyDescent="0.3">
      <c r="A10" s="56" t="s">
        <v>37</v>
      </c>
      <c r="B10" s="43" t="str">
        <f>+mir!C12</f>
        <v>IMPLEMENTACIÓN DE UN SISTEMA ELECTRÓNICO CON GRÁFICAS DE MEDICIÓN DE ALCANCE DE PÚBLICACIONES SOBRE TRABAJOS DE LA ADMINISTRACIÓN PÚBLICA</v>
      </c>
      <c r="C10" s="64" t="s">
        <v>125</v>
      </c>
      <c r="D10" s="43" t="s">
        <v>185</v>
      </c>
      <c r="E10" s="43" t="s">
        <v>81</v>
      </c>
      <c r="F10" s="43" t="s">
        <v>186</v>
      </c>
      <c r="G10" s="43" t="s">
        <v>178</v>
      </c>
      <c r="H10" s="43" t="s">
        <v>83</v>
      </c>
      <c r="I10" s="59" t="s">
        <v>77</v>
      </c>
      <c r="J10" s="59" t="s">
        <v>80</v>
      </c>
      <c r="K10" s="81">
        <v>2</v>
      </c>
      <c r="L10" s="60" t="s">
        <v>169</v>
      </c>
      <c r="M10" s="60">
        <v>200</v>
      </c>
      <c r="N10" s="55">
        <v>2019</v>
      </c>
      <c r="O10" s="74">
        <v>250</v>
      </c>
      <c r="P10" s="17">
        <v>236</v>
      </c>
      <c r="Q10" s="17">
        <v>200</v>
      </c>
      <c r="R10" s="17">
        <f t="shared" si="0"/>
        <v>118</v>
      </c>
      <c r="S10" s="17">
        <v>129</v>
      </c>
      <c r="T10" s="17">
        <v>200</v>
      </c>
      <c r="U10" s="17">
        <f t="shared" si="1"/>
        <v>118</v>
      </c>
      <c r="V10" s="17">
        <f t="shared" si="2"/>
        <v>120</v>
      </c>
      <c r="W10" s="17">
        <f t="shared" si="3"/>
        <v>2</v>
      </c>
      <c r="X10" s="17" t="s">
        <v>214</v>
      </c>
    </row>
    <row r="11" spans="1:24" ht="68.25" thickBot="1" x14ac:dyDescent="0.3">
      <c r="A11" s="61" t="s">
        <v>38</v>
      </c>
      <c r="B11" s="19" t="str">
        <f>+mir!C13</f>
        <v>IMPLEMENTACIÓN TRIMESTRAL DE DIFUSIÓN DE ACTIVIDADES GUBERNAMENTALES POR MEDIO DE INFORMACIÓN IMPRESA CON ALCANCE EN CABECERA Y COMUNIDADES</v>
      </c>
      <c r="C11" s="65" t="s">
        <v>128</v>
      </c>
      <c r="D11" s="19" t="s">
        <v>187</v>
      </c>
      <c r="E11" s="19" t="s">
        <v>81</v>
      </c>
      <c r="F11" s="19" t="s">
        <v>188</v>
      </c>
      <c r="G11" s="19" t="s">
        <v>178</v>
      </c>
      <c r="H11" s="19" t="s">
        <v>83</v>
      </c>
      <c r="I11" s="54" t="s">
        <v>78</v>
      </c>
      <c r="J11" s="54" t="s">
        <v>80</v>
      </c>
      <c r="K11" s="81">
        <v>2</v>
      </c>
      <c r="L11" s="55" t="s">
        <v>85</v>
      </c>
      <c r="M11" s="55">
        <v>8000</v>
      </c>
      <c r="N11" s="55">
        <v>2019</v>
      </c>
      <c r="O11" s="73">
        <v>8000</v>
      </c>
      <c r="P11" s="17">
        <v>12000</v>
      </c>
      <c r="Q11" s="17">
        <v>12000</v>
      </c>
      <c r="R11" s="17">
        <f t="shared" si="0"/>
        <v>100</v>
      </c>
      <c r="S11" s="17">
        <v>9000</v>
      </c>
      <c r="T11" s="17">
        <v>12000</v>
      </c>
      <c r="U11" s="17">
        <f t="shared" si="1"/>
        <v>100</v>
      </c>
      <c r="V11" s="17">
        <f t="shared" si="2"/>
        <v>102</v>
      </c>
      <c r="W11" s="17">
        <f t="shared" si="3"/>
        <v>2</v>
      </c>
      <c r="X11" s="17" t="s">
        <v>214</v>
      </c>
    </row>
    <row r="12" spans="1:24" ht="72" customHeight="1" thickBot="1" x14ac:dyDescent="0.3">
      <c r="A12" s="66" t="s">
        <v>39</v>
      </c>
      <c r="B12" s="19" t="str">
        <f>+mir!C14</f>
        <v xml:space="preserve">IMPLEMETACIÓN SEMANAL DE SÍNTESIS EN PERIÓDICOS MURALES CON INFORMACIÓN GENERAL DE HECHOS EN EL MUNICIPIO </v>
      </c>
      <c r="C12" s="22" t="s">
        <v>133</v>
      </c>
      <c r="D12" s="19" t="s">
        <v>189</v>
      </c>
      <c r="E12" s="19" t="s">
        <v>81</v>
      </c>
      <c r="F12" s="19" t="s">
        <v>190</v>
      </c>
      <c r="G12" s="19" t="s">
        <v>178</v>
      </c>
      <c r="H12" s="19" t="s">
        <v>83</v>
      </c>
      <c r="I12" s="54" t="s">
        <v>78</v>
      </c>
      <c r="J12" s="54" t="s">
        <v>80</v>
      </c>
      <c r="K12" s="81">
        <v>2</v>
      </c>
      <c r="L12" s="55" t="s">
        <v>169</v>
      </c>
      <c r="M12" s="55">
        <v>20</v>
      </c>
      <c r="N12" s="55">
        <v>2019</v>
      </c>
      <c r="O12" s="73">
        <v>35</v>
      </c>
      <c r="P12" s="17">
        <v>35</v>
      </c>
      <c r="Q12" s="17">
        <v>35</v>
      </c>
      <c r="R12" s="17">
        <f t="shared" si="0"/>
        <v>100</v>
      </c>
      <c r="S12" s="17">
        <v>18</v>
      </c>
      <c r="T12" s="17">
        <v>35</v>
      </c>
      <c r="U12" s="17">
        <f t="shared" si="1"/>
        <v>100</v>
      </c>
      <c r="V12" s="17">
        <f t="shared" si="2"/>
        <v>102</v>
      </c>
      <c r="W12" s="17">
        <f t="shared" si="3"/>
        <v>2</v>
      </c>
      <c r="X12" s="17" t="s">
        <v>214</v>
      </c>
    </row>
    <row r="13" spans="1:24" ht="68.25" thickBot="1" x14ac:dyDescent="0.3">
      <c r="A13" s="66" t="s">
        <v>40</v>
      </c>
      <c r="B13" s="19" t="str">
        <f>+mir!C15</f>
        <v>IMPLEMENTACIÓN DE MEDIOS DIGITALES E IMPRESOS CON IMAGEN INSTITUCIONAL RENOVADA</v>
      </c>
      <c r="C13" s="22" t="s">
        <v>139</v>
      </c>
      <c r="D13" s="19" t="s">
        <v>191</v>
      </c>
      <c r="E13" s="19" t="s">
        <v>81</v>
      </c>
      <c r="F13" s="19" t="s">
        <v>192</v>
      </c>
      <c r="G13" s="19" t="s">
        <v>178</v>
      </c>
      <c r="H13" s="19" t="s">
        <v>83</v>
      </c>
      <c r="I13" s="54" t="s">
        <v>78</v>
      </c>
      <c r="J13" s="54" t="s">
        <v>80</v>
      </c>
      <c r="K13" s="81">
        <v>2</v>
      </c>
      <c r="L13" s="55" t="s">
        <v>170</v>
      </c>
      <c r="M13" s="55">
        <v>10</v>
      </c>
      <c r="N13" s="55">
        <v>2019</v>
      </c>
      <c r="O13" s="73">
        <v>10</v>
      </c>
      <c r="P13" s="17">
        <v>10</v>
      </c>
      <c r="Q13" s="17">
        <v>10</v>
      </c>
      <c r="R13" s="17">
        <f t="shared" si="0"/>
        <v>100</v>
      </c>
      <c r="S13" s="17">
        <v>9</v>
      </c>
      <c r="T13" s="17">
        <v>10</v>
      </c>
      <c r="U13" s="17">
        <f t="shared" si="1"/>
        <v>100</v>
      </c>
      <c r="V13" s="17">
        <f t="shared" si="2"/>
        <v>102</v>
      </c>
      <c r="W13" s="17">
        <f t="shared" si="3"/>
        <v>2</v>
      </c>
      <c r="X13" s="17" t="s">
        <v>214</v>
      </c>
    </row>
    <row r="14" spans="1:24" ht="68.25" thickBot="1" x14ac:dyDescent="0.3">
      <c r="A14" s="56" t="s">
        <v>41</v>
      </c>
      <c r="B14" s="43" t="str">
        <f>+mir!C16</f>
        <v>IMPLEMENTACIÓN DE VIDEOS CON NOTAS INFORMATIVAS SEMANALES DE INFORMACIÓN RELEVANTE DE LA ADMINISTRACIÓN PÚBLICA</v>
      </c>
      <c r="C14" s="37" t="s">
        <v>136</v>
      </c>
      <c r="D14" s="43" t="s">
        <v>193</v>
      </c>
      <c r="E14" s="43" t="s">
        <v>81</v>
      </c>
      <c r="F14" s="43" t="s">
        <v>194</v>
      </c>
      <c r="G14" s="43" t="s">
        <v>178</v>
      </c>
      <c r="H14" s="43" t="s">
        <v>83</v>
      </c>
      <c r="I14" s="59" t="s">
        <v>77</v>
      </c>
      <c r="J14" s="59" t="s">
        <v>80</v>
      </c>
      <c r="K14" s="81">
        <v>2</v>
      </c>
      <c r="L14" s="60" t="s">
        <v>169</v>
      </c>
      <c r="M14" s="60">
        <v>1</v>
      </c>
      <c r="N14" s="55">
        <v>2019</v>
      </c>
      <c r="O14" s="74">
        <v>1</v>
      </c>
      <c r="P14" s="17">
        <v>36</v>
      </c>
      <c r="Q14" s="17">
        <v>36</v>
      </c>
      <c r="R14" s="17">
        <f t="shared" si="0"/>
        <v>100</v>
      </c>
      <c r="S14" s="17">
        <v>30</v>
      </c>
      <c r="T14" s="17">
        <v>48</v>
      </c>
      <c r="U14" s="17">
        <f t="shared" si="1"/>
        <v>100</v>
      </c>
      <c r="V14" s="17">
        <f t="shared" si="2"/>
        <v>102</v>
      </c>
      <c r="W14" s="17">
        <f t="shared" si="3"/>
        <v>2</v>
      </c>
      <c r="X14" s="17" t="s">
        <v>214</v>
      </c>
    </row>
    <row r="15" spans="1:24" ht="90" customHeight="1" thickBot="1" x14ac:dyDescent="0.3">
      <c r="A15" s="61" t="s">
        <v>42</v>
      </c>
      <c r="B15" s="19" t="str">
        <f>+mir!C17</f>
        <v>IMPLEMETACIÓN DE MEDIO DIGITAL CON INFORMACIÓN GUBERNAMENTAL</v>
      </c>
      <c r="C15" s="22" t="s">
        <v>165</v>
      </c>
      <c r="D15" s="49" t="s">
        <v>195</v>
      </c>
      <c r="E15" s="19" t="s">
        <v>81</v>
      </c>
      <c r="F15" s="19" t="s">
        <v>196</v>
      </c>
      <c r="G15" s="19" t="s">
        <v>178</v>
      </c>
      <c r="H15" s="19" t="s">
        <v>83</v>
      </c>
      <c r="I15" s="67" t="s">
        <v>78</v>
      </c>
      <c r="J15" s="67" t="s">
        <v>80</v>
      </c>
      <c r="K15" s="81">
        <v>2</v>
      </c>
      <c r="L15" s="68" t="s">
        <v>85</v>
      </c>
      <c r="M15" s="68">
        <v>4</v>
      </c>
      <c r="N15" s="55">
        <v>2019</v>
      </c>
      <c r="O15" s="75">
        <v>4</v>
      </c>
      <c r="P15" s="17">
        <v>12</v>
      </c>
      <c r="Q15" s="17">
        <v>12</v>
      </c>
      <c r="R15" s="17">
        <f t="shared" si="0"/>
        <v>100</v>
      </c>
      <c r="S15" s="17">
        <v>9</v>
      </c>
      <c r="T15" s="17">
        <v>12</v>
      </c>
      <c r="U15" s="17">
        <f t="shared" si="1"/>
        <v>100</v>
      </c>
      <c r="V15" s="17">
        <f t="shared" si="2"/>
        <v>102</v>
      </c>
      <c r="W15" s="17">
        <f t="shared" si="3"/>
        <v>2</v>
      </c>
      <c r="X15" s="17" t="s">
        <v>214</v>
      </c>
    </row>
    <row r="16" spans="1:24" ht="83.25" customHeight="1" thickBot="1" x14ac:dyDescent="0.3">
      <c r="A16" s="61" t="s">
        <v>43</v>
      </c>
      <c r="B16" s="19" t="str">
        <f>+mir!C18</f>
        <v>IMPLEMENTAR UNA AGENDA DIRECTA CON EL ÁREA DE COMUNICACIÓN SOCIAL Y SECRETARÍA PARTICULAR PARA ASISTIR A EVENTOS PÚBLICOS Y ESPECIALES</v>
      </c>
      <c r="C16" s="22" t="s">
        <v>131</v>
      </c>
      <c r="D16" s="49" t="s">
        <v>197</v>
      </c>
      <c r="E16" s="19" t="s">
        <v>81</v>
      </c>
      <c r="F16" s="19" t="s">
        <v>198</v>
      </c>
      <c r="G16" s="19" t="s">
        <v>178</v>
      </c>
      <c r="H16" s="19" t="s">
        <v>83</v>
      </c>
      <c r="I16" s="54" t="s">
        <v>78</v>
      </c>
      <c r="J16" s="54" t="s">
        <v>80</v>
      </c>
      <c r="K16" s="81">
        <v>2</v>
      </c>
      <c r="L16" s="55" t="s">
        <v>169</v>
      </c>
      <c r="M16" s="55">
        <v>250</v>
      </c>
      <c r="N16" s="55">
        <v>2019</v>
      </c>
      <c r="O16" s="73">
        <v>250</v>
      </c>
      <c r="P16" s="17">
        <v>321</v>
      </c>
      <c r="Q16" s="17">
        <v>300</v>
      </c>
      <c r="R16" s="17">
        <f t="shared" si="0"/>
        <v>107</v>
      </c>
      <c r="S16" s="17">
        <v>91</v>
      </c>
      <c r="T16" s="17">
        <v>200</v>
      </c>
      <c r="U16" s="17">
        <f t="shared" si="1"/>
        <v>107</v>
      </c>
      <c r="V16" s="17">
        <f t="shared" si="2"/>
        <v>109</v>
      </c>
      <c r="W16" s="17">
        <f t="shared" si="3"/>
        <v>2</v>
      </c>
      <c r="X16" s="17" t="s">
        <v>203</v>
      </c>
    </row>
    <row r="17" spans="4:20" x14ac:dyDescent="0.25">
      <c r="S17" s="17"/>
      <c r="T17" s="17"/>
    </row>
    <row r="18" spans="4:20" x14ac:dyDescent="0.25">
      <c r="S18" s="17"/>
      <c r="T18" s="17"/>
    </row>
    <row r="19" spans="4:20" x14ac:dyDescent="0.25">
      <c r="S19" s="17"/>
      <c r="T19" s="17"/>
    </row>
    <row r="20" spans="4:20" x14ac:dyDescent="0.25">
      <c r="D20" s="6"/>
      <c r="E20" s="7"/>
      <c r="F20" s="8"/>
    </row>
  </sheetData>
  <mergeCells count="4">
    <mergeCell ref="A1:B1"/>
    <mergeCell ref="C1:O1"/>
    <mergeCell ref="A2:B2"/>
    <mergeCell ref="C2:O2"/>
  </mergeCells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problema</vt:lpstr>
      <vt:lpstr>objetivo</vt:lpstr>
      <vt:lpstr>mir</vt:lpstr>
      <vt:lpstr>ficha tecnica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2015-2018</dc:creator>
  <cp:lastModifiedBy>Comunicación Social</cp:lastModifiedBy>
  <cp:lastPrinted>2021-10-05T19:50:01Z</cp:lastPrinted>
  <dcterms:created xsi:type="dcterms:W3CDTF">2018-02-07T16:01:01Z</dcterms:created>
  <dcterms:modified xsi:type="dcterms:W3CDTF">2021-10-05T19:54:22Z</dcterms:modified>
</cp:coreProperties>
</file>