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90" windowWidth="20670" windowHeight="11220" activeTab="1"/>
  </bookViews>
  <sheets>
    <sheet name="POA FORMATO 1" sheetId="1" r:id="rId1"/>
    <sheet name="POA FORMATO 2" sheetId="2" r:id="rId2"/>
    <sheet name="FORMATO 3 indicadores rdo" sheetId="3" r:id="rId3"/>
    <sheet name="instructivo formato 3" sheetId="4" r:id="rId4"/>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9" i="2" l="1"/>
  <c r="AS8" i="2"/>
  <c r="Y8" i="1"/>
  <c r="Y7" i="1"/>
  <c r="AS15" i="2"/>
  <c r="AV8" i="2" l="1"/>
  <c r="AY8" i="2" s="1"/>
  <c r="AZ8" i="2" l="1"/>
  <c r="AV9" i="2"/>
  <c r="AV10" i="2"/>
  <c r="AV11" i="2"/>
  <c r="AV12" i="2"/>
  <c r="AV13" i="2"/>
  <c r="AV14" i="2"/>
  <c r="AV15" i="2"/>
  <c r="AW8" i="2" l="1"/>
  <c r="AS10" i="2" l="1"/>
  <c r="AS11" i="2"/>
  <c r="AS12" i="2"/>
  <c r="AS13" i="2"/>
  <c r="AS14" i="2"/>
  <c r="AP16" i="2"/>
  <c r="AS16" i="2" l="1"/>
  <c r="AZ9" i="2"/>
  <c r="AZ12" i="2"/>
  <c r="AZ13" i="2"/>
  <c r="AY12" i="2"/>
  <c r="AY13" i="2"/>
  <c r="AY14" i="2"/>
  <c r="AX9" i="2"/>
  <c r="AX10" i="2"/>
  <c r="AX11" i="2"/>
  <c r="AX12" i="2"/>
  <c r="AX13" i="2"/>
  <c r="AX14" i="2"/>
  <c r="AX15" i="2"/>
  <c r="AX8" i="2"/>
  <c r="AW9" i="2"/>
  <c r="AW10" i="2"/>
  <c r="AW11" i="2"/>
  <c r="AW12" i="2"/>
  <c r="AW13" i="2"/>
  <c r="AW14" i="2"/>
  <c r="AW15" i="2"/>
  <c r="AT15" i="2"/>
  <c r="AY15" i="2" s="1"/>
  <c r="AT14" i="2"/>
  <c r="AZ14" i="2" s="1"/>
  <c r="AT11" i="2"/>
  <c r="AY11" i="2" s="1"/>
  <c r="AT10" i="2"/>
  <c r="AY10" i="2" s="1"/>
  <c r="AT9" i="2"/>
  <c r="AY9" i="2" s="1"/>
  <c r="AR16" i="2"/>
  <c r="AQ16" i="2"/>
  <c r="AU11" i="2" l="1"/>
  <c r="AZ11" i="2" s="1"/>
  <c r="AZ15" i="2"/>
  <c r="AZ10" i="2"/>
  <c r="AO16" i="2"/>
  <c r="Z14" i="1" l="1"/>
  <c r="Y14" i="1"/>
  <c r="Z8" i="1"/>
  <c r="Z9" i="1"/>
  <c r="Z10" i="1"/>
  <c r="Z11" i="1"/>
  <c r="Z12" i="1"/>
  <c r="Z13" i="1"/>
  <c r="Y9" i="1"/>
  <c r="Y10" i="1"/>
  <c r="Y11" i="1"/>
  <c r="Y12" i="1"/>
  <c r="Y13" i="1"/>
  <c r="Z7" i="1" l="1"/>
</calcChain>
</file>

<file path=xl/comments1.xml><?xml version="1.0" encoding="utf-8"?>
<comments xmlns="http://schemas.openxmlformats.org/spreadsheetml/2006/main">
  <authors>
    <author/>
  </authors>
  <commentList>
    <comment ref="Y6" authorId="0">
      <text>
        <r>
          <rPr>
            <sz val="11"/>
            <color rgb="FF000000"/>
            <rFont val="Calibri"/>
            <family val="2"/>
          </rPr>
          <t>Comparativa entre la población objetivo contra la población beneficiada</t>
        </r>
      </text>
    </comment>
    <comment ref="Z6" authorId="0">
      <text>
        <r>
          <rPr>
            <sz val="11"/>
            <color rgb="FF000000"/>
            <rFont val="Calibri"/>
            <family val="2"/>
          </rPr>
          <t>Comparativa entre la población total contra la población beneficiada</t>
        </r>
      </text>
    </comment>
  </commentList>
</comments>
</file>

<file path=xl/comments2.xml><?xml version="1.0" encoding="utf-8"?>
<comments xmlns="http://schemas.openxmlformats.org/spreadsheetml/2006/main">
  <authors>
    <author/>
  </authors>
  <commentList>
    <comment ref="AY7" authorId="0">
      <text>
        <r>
          <rPr>
            <sz val="11"/>
            <color rgb="FF000000"/>
            <rFont val="Calibri"/>
            <family val="2"/>
          </rPr>
          <t>Ecologia:
Número de personas que requieren el servicio</t>
        </r>
      </text>
    </comment>
  </commentList>
</comments>
</file>

<file path=xl/sharedStrings.xml><?xml version="1.0" encoding="utf-8"?>
<sst xmlns="http://schemas.openxmlformats.org/spreadsheetml/2006/main" count="706" uniqueCount="419">
  <si>
    <t>EJE</t>
  </si>
  <si>
    <t>CLAVE</t>
  </si>
  <si>
    <t>META ANUAL</t>
  </si>
  <si>
    <t>PROGRAMA PRESUPUESTAL</t>
  </si>
  <si>
    <t>DIRECCION O AREA</t>
  </si>
  <si>
    <t>SUBPROGRAMA</t>
  </si>
  <si>
    <t>CLAVE ESTRATEGIA</t>
  </si>
  <si>
    <t>ACTIVIDADES</t>
  </si>
  <si>
    <t>ACCION</t>
  </si>
  <si>
    <t xml:space="preserve"> </t>
  </si>
  <si>
    <t>AMENAZAS PARA INICIAR O CONTINUAR EL PROGRAMA</t>
  </si>
  <si>
    <t xml:space="preserve">POBLACION TOTAL </t>
  </si>
  <si>
    <t>POBLACION POTENCIAL</t>
  </si>
  <si>
    <t>POBLACION OBJETIVO</t>
  </si>
  <si>
    <t>POBLACION BENEFICIADA</t>
  </si>
  <si>
    <t>% POBLACIÓN BENEFICIADA ANUAL</t>
  </si>
  <si>
    <t>% POBLACION BENEFICIADA EN RELACIÓN A LA POBLACIÓN POTENCIAL</t>
  </si>
  <si>
    <t>EVALUACIÓN DE ACTIVIDADES  
- (R) REALIZADO  
- (NR)NO REALIZADO 
- (P)PROCESO</t>
  </si>
  <si>
    <t>No meta</t>
  </si>
  <si>
    <t>UMBRAL</t>
  </si>
  <si>
    <t>INTÉRVALO (%)</t>
  </si>
  <si>
    <t>ROJO</t>
  </si>
  <si>
    <t>0 - 59</t>
  </si>
  <si>
    <t>AMARILLO</t>
  </si>
  <si>
    <t>60 - 99</t>
  </si>
  <si>
    <t>VERDE</t>
  </si>
  <si>
    <t>Programa Operativo Anual 2020</t>
  </si>
  <si>
    <t>(escudo de la administracion)</t>
  </si>
  <si>
    <t>CLAVE FUNCIONAL</t>
  </si>
  <si>
    <t>UNIDAD DE MEDIDA</t>
  </si>
  <si>
    <t>APROBADO</t>
  </si>
  <si>
    <t>MODIFICADO</t>
  </si>
  <si>
    <t>POR EJERCER</t>
  </si>
  <si>
    <t>PROGRAMADO</t>
  </si>
  <si>
    <t xml:space="preserve">AVANCE FISICO Y FINANCIERO DE LOS PROGRAMAS PRESUPUESTARIOS </t>
  </si>
  <si>
    <t>FORMATO 1: CEDULA DE REGISTRO Y CONTROL DE PROGRAMA PRESUPUESTAL</t>
  </si>
  <si>
    <t xml:space="preserve">FORMATO 2.- AVANCE FISICO Y FINANCIERO DE LOS PROGRAMAS PRESUPUESTARIOS </t>
  </si>
  <si>
    <t>AVANCE FISICO</t>
  </si>
  <si>
    <t>CLAVE Pp</t>
  </si>
  <si>
    <t>EJERCIDO</t>
  </si>
  <si>
    <t>ESCENARIO</t>
  </si>
  <si>
    <t>NUMERO</t>
  </si>
  <si>
    <t>VALUACION ESTIMADA
(Lo que se desea lograr)</t>
  </si>
  <si>
    <t>FIRMA DEL RESPONSABLE</t>
  </si>
  <si>
    <t>FIRMA DEL DIRECTOR</t>
  </si>
  <si>
    <t>FECHA INICIO Y TERMINO</t>
  </si>
  <si>
    <t xml:space="preserve">DESCRIPCION DE ACTIVIDADES 1ER TRIMESTRE </t>
  </si>
  <si>
    <t>CANTIDAD DE LA META ANUAL</t>
  </si>
  <si>
    <t>AVANCE FINANCIERO (AVANCE PARTIDAS PRESUPUESTAL DE EGRESOS)</t>
  </si>
  <si>
    <t>No. meta</t>
  </si>
  <si>
    <t>EVIDENCIAS</t>
  </si>
  <si>
    <t>DATOS GENERALES DE LA META</t>
  </si>
  <si>
    <t>CUENTA CON MIR</t>
  </si>
  <si>
    <t>LOCALIZACION DEL AREA/ZONA DE EJECUCION</t>
  </si>
  <si>
    <t>NOMBRE Y CARGO DEL RESPONSABLE</t>
  </si>
  <si>
    <t>MARZO (descripcion)</t>
  </si>
  <si>
    <t>FEBRERO (Descripción)</t>
  </si>
  <si>
    <t>ENERO (Descripción)</t>
  </si>
  <si>
    <t>ENERO (Cantidad)</t>
  </si>
  <si>
    <t>FEBRERO (Cantidad)</t>
  </si>
  <si>
    <t>MARZO (Cantidad)</t>
  </si>
  <si>
    <t xml:space="preserve">MODIFICADO </t>
  </si>
  <si>
    <t>sacar reporte de programa presupuestario</t>
  </si>
  <si>
    <t>sacar reporte de formato 332</t>
  </si>
  <si>
    <t>sacar reporte formato 333</t>
  </si>
  <si>
    <t>sacar avance de plan anual</t>
  </si>
  <si>
    <t>sacar reporte de PGM</t>
  </si>
  <si>
    <t>sacar reporte de fichas tecnicas</t>
  </si>
  <si>
    <t>enlazar la pregunta de si existe mir y llevarlo a la mir</t>
  </si>
  <si>
    <t>sacar graficas</t>
  </si>
  <si>
    <t>INFORMACIÓN ANUAL DEL PROGRAMA</t>
  </si>
  <si>
    <t>RESULTADOS</t>
  </si>
  <si>
    <t>% AVANCE FISICO DE METAS</t>
  </si>
  <si>
    <t>% AVANCE FINANCIERO DE EGRESOS</t>
  </si>
  <si>
    <t>DATOS DE PROGRAMA DE GOBIERNO MUNICIPAL</t>
  </si>
  <si>
    <t>DEVENGADO</t>
  </si>
  <si>
    <t>ALCANZADO</t>
  </si>
  <si>
    <t>DEVENGADO/PRESUPUESTADO</t>
  </si>
  <si>
    <t>DEVENGADO/MODIFICADO</t>
  </si>
  <si>
    <t>ALCANZADO/PROGRAMADO</t>
  </si>
  <si>
    <t>ALCANZADO/MODIFICADO</t>
  </si>
  <si>
    <t>Cuenta con MIR
(SI/NO)
(10)</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</si>
  <si>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</si>
  <si>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</si>
  <si>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</si>
  <si>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</si>
  <si>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</si>
  <si>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</si>
  <si>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</si>
  <si>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</si>
  <si>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</si>
  <si>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SI</t>
  </si>
  <si>
    <t>Aprobado
(5)</t>
  </si>
  <si>
    <t>Modificado
(6)</t>
  </si>
  <si>
    <t>Devengado
(7)</t>
  </si>
  <si>
    <t>Pagado
(9)</t>
  </si>
  <si>
    <t>Ejercido
(8)</t>
  </si>
  <si>
    <t>Clave del Programa presupuestario
(1)</t>
  </si>
  <si>
    <t>Nombre del programa presupuestario
(2)</t>
  </si>
  <si>
    <t>Nombre de la dependencia o entidad que lo ejecuta
(3)</t>
  </si>
  <si>
    <t>Fuente de Financiamiento
(4)</t>
  </si>
  <si>
    <t>FIN</t>
  </si>
  <si>
    <t>PROPOSITO</t>
  </si>
  <si>
    <t>COMPONENTE 1</t>
  </si>
  <si>
    <t>ACTIVIDAD 1</t>
  </si>
  <si>
    <t>ACTIVIDAD 2</t>
  </si>
  <si>
    <t>ACTIVIDAD 3</t>
  </si>
  <si>
    <t>COMPONENTE 2</t>
  </si>
  <si>
    <t>COMPONENTE 3</t>
  </si>
  <si>
    <t>Instructivo</t>
  </si>
  <si>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</si>
  <si>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</si>
  <si>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</si>
  <si>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</si>
  <si>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</si>
  <si>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</si>
  <si>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</si>
  <si>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</si>
  <si>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</si>
  <si>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</si>
  <si>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</si>
  <si>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</si>
  <si>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</si>
  <si>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</si>
  <si>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</si>
  <si>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</si>
  <si>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</si>
  <si>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</si>
  <si>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</si>
  <si>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Recomendación:</t>
  </si>
  <si>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</si>
  <si>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Municipio de Apaseo el Grande, Guanajuato</t>
  </si>
  <si>
    <t>Reporte trimestral de lndicadores de resultados</t>
  </si>
  <si>
    <t>del 1o. De Enero al 30 de marzo 2020</t>
  </si>
  <si>
    <t>Escudo de la administración</t>
  </si>
  <si>
    <t>MUNICIPIO DE APASEO EL GRANDE, GUANAJUATO</t>
  </si>
  <si>
    <t>INDICADORES Pp</t>
  </si>
  <si>
    <t>clasificación administrativa</t>
  </si>
  <si>
    <t xml:space="preserve"> Clasificación funcional</t>
  </si>
  <si>
    <t>partida especifica</t>
  </si>
  <si>
    <t>concepto</t>
  </si>
  <si>
    <t>1                  No Etiquetado</t>
  </si>
  <si>
    <t>11               Recursos Fiscales</t>
  </si>
  <si>
    <t>12               Financiamientos Internos</t>
  </si>
  <si>
    <t>13               Financiamientos Externos</t>
  </si>
  <si>
    <t>14               Ingresos Propios</t>
  </si>
  <si>
    <t>15               Recursos Federales</t>
  </si>
  <si>
    <t>16               Recursos Estatales</t>
  </si>
  <si>
    <t>17              Otros Recursos de Libre Disposición</t>
  </si>
  <si>
    <t>2                Etiquetado</t>
  </si>
  <si>
    <t>25              Recursos Federales</t>
  </si>
  <si>
    <t>26              Recursos Estatales</t>
  </si>
  <si>
    <t>27             Otros Recursos de Transferencias Federales Etiquetadas</t>
  </si>
  <si>
    <t>clave         CLASIFICADOR POR FUENTES DE FINANCIAMIENTO  (4)</t>
  </si>
  <si>
    <t>3.1.0.0.0.         SECTOR PUBLICO NO FINANCIERO</t>
  </si>
  <si>
    <t>3.1.1.0.0           GOBIERNO GENERAL MUNICIPAL</t>
  </si>
  <si>
    <t>3.1.1.1.0           Gobierno Municipal</t>
  </si>
  <si>
    <t>3.1.1.1.1           Organo Ejecutivo Municipal (auintamiento</t>
  </si>
  <si>
    <t>3.1.1.2.0           Entidades paraestatales y Fideicomisos no empresariales y No financieros</t>
  </si>
  <si>
    <t>3.1.2.0.0           ENTIDADES PARAMUNICIPALES EMPRESARIALES NO FINANCIERAS CON PARTICIPACION ESTATAL MAYORITARIA</t>
  </si>
  <si>
    <t>CLAVE          CLASIFICACION ADMINISTRATIVA (3)</t>
  </si>
  <si>
    <t>CLAVE            CLASIFICACION FUNCIONAL</t>
  </si>
  <si>
    <t>2 DESARROLLO SOCIAL</t>
  </si>
  <si>
    <t>3 DESARROLLO ECONOMICO</t>
  </si>
  <si>
    <t>4 OTRAS NO CLASIFICADAS EN FUNCIONES ANTERIORES</t>
  </si>
  <si>
    <t>1               GOBIERNO</t>
  </si>
  <si>
    <t>1.1.1.           Legislación</t>
  </si>
  <si>
    <t>1.1.2.          Fiscalización</t>
  </si>
  <si>
    <r>
      <t>1.2.1.          Impartición</t>
    </r>
    <r>
      <rPr>
        <sz val="9"/>
        <color rgb="FF000000"/>
        <rFont val="Arial"/>
        <family val="2"/>
      </rPr>
      <t xml:space="preserve"> de Justicia</t>
    </r>
  </si>
  <si>
    <t>1.2.2.          Procuración de Justicia</t>
  </si>
  <si>
    <t>1.2.3.          Reclusión y Readaptación Social</t>
  </si>
  <si>
    <t>1.2.4.          Derechos Humanos</t>
  </si>
  <si>
    <t>1.3.         COORDINACION DE LA POLITICA DE GOBIERNO</t>
  </si>
  <si>
    <t>1.2.         JUSTICIA</t>
  </si>
  <si>
    <t>1.1.          LEGISLACION</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</si>
  <si>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</si>
  <si>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</si>
  <si>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</si>
  <si>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</si>
  <si>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</si>
  <si>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</si>
  <si>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</si>
  <si>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</si>
  <si>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</si>
  <si>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</si>
  <si>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          ASUNTOS FINANCIEROS Y HACENDARIOS</t>
  </si>
  <si>
    <t>1.5.1.          Asuntos Financieros</t>
  </si>
  <si>
    <t>1.5.2.          Asuntos Hacendarios</t>
  </si>
  <si>
    <t>1.6.          SEGURIDAD NACIONAL</t>
  </si>
  <si>
    <t>1.6.1.          Defensa</t>
  </si>
  <si>
    <t>1.6.2.          Marina</t>
  </si>
  <si>
    <t>1.6.3.          Inteligencia para la Preservación de la Seguridad Nacional</t>
  </si>
  <si>
    <t>1.7.          ASUNTOS DE ORDEN PÚBLICO Y DE SEGURIDAD INTERIOR</t>
  </si>
  <si>
    <t>1.7.1.          Policía</t>
  </si>
  <si>
    <t>1.7.1.2.    Protección Civil</t>
  </si>
  <si>
    <t>1.4.          RELACIONES EXTERIORES</t>
  </si>
  <si>
    <t>1.7.3.          Otros Asuntos de Orden Público y Seguridad</t>
  </si>
  <si>
    <t>1.7.4.          Sistema Nacional de Seguridad Pública</t>
  </si>
  <si>
    <t>1.8.          OTROS SERVICIOS GENERALES</t>
  </si>
  <si>
    <t>1.8.1.          Servicios Registrales, Administrativos y Patrimoniales</t>
  </si>
  <si>
    <t>1.8.2.          Servicios Estadísticos</t>
  </si>
  <si>
    <t>1.8.3.          Servicios de Comunicación y Medios</t>
  </si>
  <si>
    <t>1.8.4.          Acceso a la Información Pública Gubernamental</t>
  </si>
  <si>
    <t>1.8.5.          Otros</t>
  </si>
  <si>
    <t>2.1.          PROTECCION AMBIENTAL</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</si>
  <si>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</si>
  <si>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</si>
  <si>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</si>
  <si>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</si>
  <si>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</si>
  <si>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</si>
  <si>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          VIVIENDA Y SERVICIOS A LA COMUNIDAD</t>
  </si>
  <si>
    <t>2.2.1.          Urbanización</t>
  </si>
  <si>
    <t>2.2.2.          Desarrollo Comunitario</t>
  </si>
  <si>
    <t>2.2.3.          Abastecimiento de Agua</t>
  </si>
  <si>
    <t>2.2.4.          Alumbrado Público</t>
  </si>
  <si>
    <t>2.2.5.          Vivienda</t>
  </si>
  <si>
    <t>2.2.6.          Servicios Comunales</t>
  </si>
  <si>
    <t>2.2.7.          Desarrollo Regional</t>
  </si>
  <si>
    <t>2.3.          SALUD</t>
  </si>
  <si>
    <t>2.3.1.          Prestación de Servicios de Salud a la Comunidad</t>
  </si>
  <si>
    <t>2.3.2.          Prestación de Servicios de Salud a la Persona</t>
  </si>
  <si>
    <t>2.3.3.           Generación de Recursos para la Salud</t>
  </si>
  <si>
    <t>2.3.4.           Rectoría del Sistema de Salud</t>
  </si>
  <si>
    <t>2.3.5.          Protección Social en Salud</t>
  </si>
  <si>
    <t>2.4.          RECREACION, CULTURA Y OTRAS MANIFESTACIONES SOCIALES</t>
  </si>
  <si>
    <t>2.4.1.          Deporte y Recreación</t>
  </si>
  <si>
    <t>2.4.2.          Cultura</t>
  </si>
  <si>
    <t>2.4.3.          Radio, Televisión y Editoriales</t>
  </si>
  <si>
    <t>2.4.4.          Asuntos Religiosos y Otras Manifestaciones Sociales</t>
  </si>
  <si>
    <t>2.5.          EDUCACION</t>
  </si>
  <si>
    <t>2.5.1.          Educación Básica</t>
  </si>
  <si>
    <t>2.5.2.          Educación Media Superior</t>
  </si>
  <si>
    <t>2.5.3.          Educación Superior</t>
  </si>
  <si>
    <t>2.5.4.          Posgrado</t>
  </si>
  <si>
    <t>2.5.5.          Educación para Adultos</t>
  </si>
  <si>
    <t xml:space="preserve">2.5.6.          Otros Servicios Educativos y Actividades Inherentes </t>
  </si>
  <si>
    <t>2.6.          PROTECCION SOCIAL</t>
  </si>
  <si>
    <t>2.6.2.          Edad Avanzada</t>
  </si>
  <si>
    <t>2.6.1.          Enfermedad e Incapacidad</t>
  </si>
  <si>
    <t>2.6.3.          Familia e Hijos</t>
  </si>
  <si>
    <t>2.6.4.          Desempleo</t>
  </si>
  <si>
    <t>2.6.5.          Alimentación y Nutrición</t>
  </si>
  <si>
    <t>2.6.6.          Apoyo Social para la Vivienda</t>
  </si>
  <si>
    <t>2.6.7.          Indígenas</t>
  </si>
  <si>
    <t>2.6.8.          Otros Grupos Vulnerables</t>
  </si>
  <si>
    <t>2.6.9.          Otros de Seguridad Social y Asistencia Social</t>
  </si>
  <si>
    <t>2.7.          OTROS ASUNTOS SOCIALES</t>
  </si>
  <si>
    <t>2.7.1.          Otros Asuntos Sociales</t>
  </si>
  <si>
    <t>3.1.          ASUNTOS ECONOMICOS, COMERCIALES Y LABORALES EN GENERAL</t>
  </si>
  <si>
    <t>3.1.1.          Asuntos Económicos y Comerciales en General</t>
  </si>
  <si>
    <t>3.1.2.          Asuntos Laborales Generales</t>
  </si>
  <si>
    <t>3.2.         AGROPECUARIA, SILVICULTURA, PESCA Y CAZA</t>
  </si>
  <si>
    <t>3.2.1.          Agropecuaria</t>
  </si>
  <si>
    <t>3.2.2.          Silvicultura</t>
  </si>
  <si>
    <t>3.2.3.          Acuacultura, Pesca y Caza</t>
  </si>
  <si>
    <t>3.2.4.          Agroindustrial</t>
  </si>
  <si>
    <t>3.2.5.          Hidroagrícola</t>
  </si>
  <si>
    <t>3.2.6.          Apoyo Financiero a la Banca y Seguro Agropecuario</t>
  </si>
  <si>
    <t>3.3.          COMBUSTIBLES Y ENERGIA</t>
  </si>
  <si>
    <t>3.3.1.          Carbón y Otros Combustibles Minerales Sólidos</t>
  </si>
  <si>
    <t>3.3.2.          Petróleo y Gas Natural (Hidrocarburos)</t>
  </si>
  <si>
    <t>3.3.3.          Combustibles Nucleares</t>
  </si>
  <si>
    <t>3.3.4.          Otros Combustibles</t>
  </si>
  <si>
    <t>3.3.5.          Electricidad</t>
  </si>
  <si>
    <t>3.3.6.          Energía no Eléctrica</t>
  </si>
  <si>
    <t>3.4.          MINERIA, MANUFACTURAS Y CONSTRUCCION</t>
  </si>
  <si>
    <t>3.4.1.          Extracción de Recursos Minerales excepto los Combustibles Minerales</t>
  </si>
  <si>
    <t>3.4.2.          Manufacturas</t>
  </si>
  <si>
    <t>3.4.3.          Construcción</t>
  </si>
  <si>
    <t>3.5.1.          Transporte por Carretera</t>
  </si>
  <si>
    <t>3.5.          TRANSPORTE</t>
  </si>
  <si>
    <t>3.5.2.          Transporte por Agua y Puertos</t>
  </si>
  <si>
    <t>3.5.3.          Transporte por Ferrocarril</t>
  </si>
  <si>
    <t>3.5.4.          Transporte Aéreo</t>
  </si>
  <si>
    <t>3.5.5.          Transporte por Oleoductos y Gasoductos y Otros Sistemas de Transporte</t>
  </si>
  <si>
    <t>3.5.6.          Otros Relacionados con Transporte</t>
  </si>
  <si>
    <t>3.6.          COMUNICACIONES</t>
  </si>
  <si>
    <t>3.6.1.         Comunicaciones</t>
  </si>
  <si>
    <t>3.7.          TURISMO</t>
  </si>
  <si>
    <t>3.7.1.          Turismo</t>
  </si>
  <si>
    <t>3.7.2.          Hoteles y Restaurantes</t>
  </si>
  <si>
    <t>3.8.          CIENCIA, TECNOLOGIA E INNOVACION</t>
  </si>
  <si>
    <t>3.8.1.          Investigación Científica</t>
  </si>
  <si>
    <t>3.8.2.          Desarrollo Tecnológico</t>
  </si>
  <si>
    <t>3.8.3.          Servicios Científicos y Tecnológicos</t>
  </si>
  <si>
    <t>3.8.4.          Innovación</t>
  </si>
  <si>
    <t>3.9.          OTRAS INDUSTRIAS Y OTROS ASUNTOS ECONOMICOS</t>
  </si>
  <si>
    <t>3.9.1.          Comercio, Distribución, Almacenamiento y Depósito</t>
  </si>
  <si>
    <t>3.9.2.          Otras Industrias</t>
  </si>
  <si>
    <t>3.9.3.          Otros Asuntos Económicos</t>
  </si>
  <si>
    <t>Concepto</t>
  </si>
  <si>
    <t>INFORMAR LOS LOGROS DEL GOBIERNO MUNICIPAL MEDIANTE REDES SOCIALES, PRENSA, GACETAS U OTROS; PARA FORTALECER EL VÍNCULO DE COMUNICACIÓN A LA SOCIEDAD</t>
  </si>
  <si>
    <t>ACTUALIZAR LA IMAGEN INSTITUCIONAL DEL GOBIERNO MUNICIPAL 2018-2021</t>
  </si>
  <si>
    <t>PORCENTAJE DE NOTAS PUBLICADAS EN LOS DIFERENTES MEDIOS PARA EL  CONOCIMIENTO DE LA CIUDADANÍA</t>
  </si>
  <si>
    <t>NÚMERO DE ACCIONES LOGRADAS, MEJORANDO Y ACTUALIZANDO LA IMAGEN INSTITUCIONAL</t>
  </si>
  <si>
    <t>COMUNICACIÓN SOCIAL</t>
  </si>
  <si>
    <t>DIFUSIÓN DE ACTIVIDADES GUBERNAMENTALES</t>
  </si>
  <si>
    <t>CUBRIR EL 80% DE LAS ACCIONES LOGRADAS POR EL MUNICIPIO</t>
  </si>
  <si>
    <t>REALIZAR 10 ACCIONES DE MEJORA Y ACTUALIZACIÓN A LA IMAGEN INSTITUCIONAL</t>
  </si>
  <si>
    <t>E0006</t>
  </si>
  <si>
    <t>1.8.3</t>
  </si>
  <si>
    <t>SUELDO BASE</t>
  </si>
  <si>
    <t>1.2.3.6</t>
  </si>
  <si>
    <t>DIFUSIÓN DE NOTRAS INFORMATIVAS</t>
  </si>
  <si>
    <t>DIFUSIÓN EN REDES SOCIALES</t>
  </si>
  <si>
    <t>DIFUSIÓN A PRENSA</t>
  </si>
  <si>
    <t>PERIÓDICO MUNICIPAL</t>
  </si>
  <si>
    <t>EVENTOS</t>
  </si>
  <si>
    <t>DIFUSIÓN EN PRENSA</t>
  </si>
  <si>
    <t>SÍNTESIS INFORMATIVA</t>
  </si>
  <si>
    <t>ELABORAR NOTAS INFORMATIVAS DE ACTIVIDADES RELEVANTES DE GOBIERNO O ADMINISTRACIÓN PÚBLICA.</t>
  </si>
  <si>
    <t>DISEÑAR FORMATOS PARA PRESENTAR DE MANERA ÁGIL INFORMACIÓN DE ACTIVIDADES RELEVANTES DE LA ADMINISTRACIÓN MUNICIPAL</t>
  </si>
  <si>
    <t>CONVOCAR A PRENSA E INFORMARLES SOBRE ACTIVIDADES RELEVANTES DE GOBIERNO O ADMINISTRACIÓN PÚBLICA</t>
  </si>
  <si>
    <t>CREAR Y DISEÑAR UN MATERIAL IMPRESO INSTITUCIONAL DONDE SE INFORME A LA CIUDADANÍA SOBRE ACTIVIDADES O ACUERDOS DE GOBIERNO MUNICIPAL O DE LA ADMINISTRACIÓN PÚBLICA</t>
  </si>
  <si>
    <t>ASISTIR A EVENTOS PÚBLICOS Y ESPECIALES A LOS CUALES CONVOQUE EL PRESIDENTE MUNICIPAL</t>
  </si>
  <si>
    <t>ELABORAR SÍNTESIS INFORMATIVA SEMANAL DE NOTAS QUE HABLEN SO BRE NUESTRO MUNICIPIO Y NOTAS DE INFORMACIÓN GENERAL</t>
  </si>
  <si>
    <t>BOLETINES PUBLICADOS EN LA PÁGINA OFICIAL DEL MUNICIPIO</t>
  </si>
  <si>
    <t>POST EN REDES SOCIALES</t>
  </si>
  <si>
    <t>AGENDA DE MEDIOS</t>
  </si>
  <si>
    <t>GACETAS</t>
  </si>
  <si>
    <t>AGENDA DE EVENTOS</t>
  </si>
  <si>
    <t>NOTAS PERIODÍSTICAS</t>
  </si>
  <si>
    <t>SÍNTESIS EN PERIÓDICOS MURALES</t>
  </si>
  <si>
    <t>ARIANA ACEVEDO &amp; ÁNGEL OLIVEROS</t>
  </si>
  <si>
    <t>JUAN JOSÉ MORENO &amp; VIRIDIANA GALVÁN</t>
  </si>
  <si>
    <t xml:space="preserve">ARIANA ACEVEDO </t>
  </si>
  <si>
    <t>VIRIDIANA GALVÁN</t>
  </si>
  <si>
    <t>JUAN JOSÉ MORENO</t>
  </si>
  <si>
    <t>ARIANA ACEVEDO</t>
  </si>
  <si>
    <t>ELABORACIÓN DE BOLETINES INFORMATIVOS</t>
  </si>
  <si>
    <t>PUBLICACIÓN DE CAMPAÑAS, PROGRAMAS Y EVENTOS</t>
  </si>
  <si>
    <t>MANDAR AGENDA PARA INVITAR A MEDIOS DE COMUNICACIÓN</t>
  </si>
  <si>
    <t>IMPRESIÓN DE GACETA MUNICIPAL</t>
  </si>
  <si>
    <t>CUBRIR EVENTOS PÚBLICOS Y ESPECIALES</t>
  </si>
  <si>
    <t>PUBLICACIONES EN PRENSA</t>
  </si>
  <si>
    <t>ELABORACIÓN DE SÍNTESIS INFORMATIVA</t>
  </si>
  <si>
    <t>QUE NO SE TENGAN EVENTOS O INFORMACIÓN RELEVANTE</t>
  </si>
  <si>
    <t>QUE NO SE REALICEN CAMPAÑAS O PROGRAMAS DE APOYO A LA CIUDADANÍA</t>
  </si>
  <si>
    <t>IMAGEN INSTITUCIONAL</t>
  </si>
  <si>
    <t>REDISEÑO DE LA IMAGEN DE LA PÁGINA WEB OFICIAL DEL MUNICIPIO, ACTUALIZACIÓN DE IMAGEN DE PERFIL DE REDES SOCIALES OFICIALES, ACTUALIZACIÓN DE IMAGEN GRÁFICA INSTITUCIONAL, ACTUALIZACIÓN DE SEÑALETICA DE OFICINAS, DISEÑO DE ROTULACIÓN DE VEHÍCULOS OFICIALES, DISEÑO DE UNIFORMES, REDISEÑO DE GACETA MUNICIPAL, DISEÑO DE CREDENCIALES INSTITUCIONALES, ACTUALIZACIÓN DE IMAGEN EN CANAL DE YOUTUBE, CÁPSULAS INFORMATIVAS CON IMAGEN DEL MUNICIPIO</t>
  </si>
  <si>
    <t>PÁGINA WEB MUNICIPAL, REDES SOCIALES, LOGOTIPO, SEÑALÉTICA, ROTULACIÓN, UNIFORME, GACETA, CREDENCIL, CANAL DE YOUTUBE Y CÁPSULAS</t>
  </si>
  <si>
    <t>5.1.3.6.0.3.6.1.1</t>
  </si>
  <si>
    <t>MUNICIPIO DE APASEO EL GRANDE</t>
  </si>
  <si>
    <t>5.1.1.1.0.1.1.3.1</t>
  </si>
  <si>
    <t>SEMAFORO DE RESULTADOS ANUAL</t>
  </si>
  <si>
    <t>TRIMESTRAL</t>
  </si>
  <si>
    <t>0-19</t>
  </si>
  <si>
    <t>20-24</t>
  </si>
  <si>
    <t>25 EN ADELANTE</t>
  </si>
  <si>
    <t>0 - 19</t>
  </si>
  <si>
    <t>20 - 24</t>
  </si>
  <si>
    <t>25 ADELANTE</t>
  </si>
  <si>
    <t>SEMÁFORO TRIMESTRAL</t>
  </si>
  <si>
    <t>SEMÁFORO ANUAL</t>
  </si>
  <si>
    <t>1.2.3.6.1.1</t>
  </si>
  <si>
    <t>1.2.3.6.1.2</t>
  </si>
  <si>
    <t>REVISIÓ DE LA IMAGEN INSTITUCIONAL DEL GOBIERNO MUNICIPAL 2018-2021</t>
  </si>
  <si>
    <t>1.2.3.6.1.3</t>
  </si>
  <si>
    <t>1.2.3.6.1.4</t>
  </si>
  <si>
    <t>1.2.3.6.1.5</t>
  </si>
  <si>
    <t>1.2.3.6.1.6</t>
  </si>
  <si>
    <t>1.2.3.6.1.7</t>
  </si>
  <si>
    <t>1.2.3.6.1.8</t>
  </si>
  <si>
    <t>QUE NO SE TENGAN AGENDADOS LOS EVENTOS O QUE NO SE CUENTEN CON CORREOS ELECTRÓNICOS ACTUALIZADOS DE LOS MEDIOS DE COMUNICACIÓN</t>
  </si>
  <si>
    <t>QUE NO SE TENGA MATERIAL PARA LA IMPRESIÓN DE LA GACETA</t>
  </si>
  <si>
    <t>QUE NO SE TENGA VEHÍCULO PARA TRASLADARSE EN TIEMPO Y FORMA</t>
  </si>
  <si>
    <t>QUE NO SE GENEREN BOLETINES Y NOTAS PERIODISTICAS/ ENTREVISTAS PARA LOS MEDIOS DE COMUNICACIÓN</t>
  </si>
  <si>
    <t>QUE NO SE REVISEN LOS PERIODICOS Y MEDIOS ELECTRONICOS PARA LA ELABORACIÓN DE LA SÍNTESIS</t>
  </si>
  <si>
    <t xml:space="preserve">QUE NO SE REVISE NUEVAMENTE EL DISEÑO ESTANDAR DE LA ADMINISTRACIÓN </t>
  </si>
  <si>
    <t>ACTUALIZACIÓN DE IMAGEN GRÁFICA INSTITUCIONAL</t>
  </si>
  <si>
    <t>ACTUALIZACIÓN DE SEÑALÉTICA DE OFICINAS</t>
  </si>
  <si>
    <t xml:space="preserve">DESCRIPCION DE ACTIVIDADES 2DO TRIMESTRE </t>
  </si>
  <si>
    <t>ABRIL (Cantidad)</t>
  </si>
  <si>
    <t>ABRIL (Descripción)</t>
  </si>
  <si>
    <t>MAYO (Cantidad)</t>
  </si>
  <si>
    <t>MAYO (Descripción)</t>
  </si>
  <si>
    <t>JUNIO (Cantidad)</t>
  </si>
  <si>
    <t>JUNIO (descripcion)</t>
  </si>
  <si>
    <t>ASIGNADO</t>
  </si>
  <si>
    <t xml:space="preserve">DESCRIPCION DE ACTIVIDADES 3ER TRIMESTRE </t>
  </si>
  <si>
    <t>JULIO (Cantidad)</t>
  </si>
  <si>
    <t>JULIO (Descripción)</t>
  </si>
  <si>
    <t>AGOSTO (Cantidad)</t>
  </si>
  <si>
    <t>AGOSTO (Descripción)</t>
  </si>
  <si>
    <t>SEPTIEMBRE (Cantidad)</t>
  </si>
  <si>
    <t>SEPTIEMBRE (descripcion)</t>
  </si>
  <si>
    <t>OCTUBRE (Cantidad)</t>
  </si>
  <si>
    <t>OCTUBRE (Descripción)</t>
  </si>
  <si>
    <t>NOVIEMBRE (Cantidad)</t>
  </si>
  <si>
    <t>NOVIEMBRE (Descripción)</t>
  </si>
  <si>
    <t>DICIEMBRE (Cantidad)</t>
  </si>
  <si>
    <t>DICIEMBRE (descripcion)</t>
  </si>
  <si>
    <t xml:space="preserve">DISEÑO DE LA PÁGINA WEB OFICIAL DEL MUNICIPIO </t>
  </si>
  <si>
    <t>ENERO A DICIEMBRE 2021</t>
  </si>
  <si>
    <t>LINEA BASE DEL AÑO 2020</t>
  </si>
  <si>
    <t xml:space="preserve">ACTOS CÍVICOS Y ENTREGA DE CELULARES </t>
  </si>
  <si>
    <t>INAUGURACIÓN ATRIO, CONSEJO MUNICIPAL ADULTO MAYOR, ENTREGA DE MATERIAL DE VOLI, SESIÓN DE AYUNTAMIENTO, ANIVERSARIO BENITO JUÁREZ, INAUGURACIÓN PARQUE CHUY MARÍA, INAUGURACIÓN DE OBRAS LA LABOR Y JOCOQUI</t>
  </si>
  <si>
    <t>NO SE TUVIERON EVENTOS</t>
  </si>
  <si>
    <t>VEDA ELECTORAL</t>
  </si>
  <si>
    <t>EVETNOS DE SAN JUAN, COMUNDERS, CLAUSUTA TALLERES DE CASA DE CULTURA, ARRANQUE DE OBRA EN SAN PEDRO, VILLITA, ACEQUIA GRANDE, CERRITO, REUNIÓN COPLADEM</t>
  </si>
  <si>
    <t>JORNADA VACUNACIÓN COVID, SESIÓN DE AYUNTAMIENTO, FIRMA CONVENIO TECNM,  SEMANA SALUD GTO</t>
  </si>
  <si>
    <t>ROTULACIÓN DE VEHÍCULOS</t>
  </si>
  <si>
    <t>UNIFORMES</t>
  </si>
  <si>
    <t>CREDENCIALES</t>
  </si>
  <si>
    <t>ARRANQUE DE OBRA GPE. PAVÓN, ARRANQUE LIMPIEZA TELESECUNDARIA GPE. DEL MONTE, REUNIÓN CON EL GOBERNADOR EN COLLINI, LEONI, MOULINEX, REUNIÓN ASEZI, ARRANQUE DE OBRA EN SAN RAMÓN, LA NORITA, LA LABOR, SAN CRISTOBAL</t>
  </si>
  <si>
    <t>RECERTIFICACIÓN DE IDIOMAS, CELEBRANDO LA VIDA, INSUMOS AGRÍCOLAS, REFORESTACIÓN, COMUNDERS, TORNEO DE AJEDREZ, COMUPASE</t>
  </si>
  <si>
    <t>TALLER DE LA MUJER, INAUGURACIÓN OBRA SAN CRISTOBAL, ENLACE LABORAL, ENTREGA DE VEHÍCULOS A PROTECCIÓN CIVIL, ENTREGA DE BORREGAS, LECTURA DE COSEJA, GRITO DE INDEPENDENCIA, EXPO ARTESANAL</t>
  </si>
  <si>
    <t>ACTUALIZACIÓN DE IMAGEN DE PERFIL DE REDES SOCIALES OFICIALES</t>
  </si>
  <si>
    <t>REDISEÑO DE GACETA MUNICIPAL</t>
  </si>
  <si>
    <t>CÁPSULAS INFORMATIVAS CON IMAGEN DEL MUNICIPIO</t>
  </si>
  <si>
    <t>TOMA DE PROTESTA, HOMENAJE A PORFIRIO MUÑOZ LEDO, ENTREGA DE CALLES, CABELLO PARA EL ALMA</t>
  </si>
  <si>
    <t>TAPETES MONUMENTALES,VISITA DEL CONSUL DE  JAPON, CONSEJO MUNICIPAL DE DESARROLLO RURAL, ALCALDE ENT U CALLE</t>
  </si>
  <si>
    <t xml:space="preserve">Convenio con Planet Youth
Marcha por la inclusión
Alcalde en tu calle Guadalupano
Cabildo infantil
Rodada Roberto Perez
</t>
  </si>
  <si>
    <t>Convenio con Planet Youth
Marcha por la inclusión
Alcalde en tu calle Guadalupano
Cabildo infantil
Rodada Roberto Perez</t>
  </si>
  <si>
    <t>Cambiar imagen coorporativa</t>
  </si>
  <si>
    <t>Hojas membretadas</t>
  </si>
  <si>
    <t>Modificacion de la pagina oficial</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</si>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</sst>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42" x14ac:knownFonts="1">
    <font>
      <sz val="11"/>
      <color theme="1"/>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0"/>
      <color theme="1"/>
      <name val="Calibri"/>
      <family val="2"/>
    </font>
    <font>
      <b/>
      <sz val="30"/>
      <color rgb="FFFFFFFF"/>
      <name val="Arial"/>
      <family val="2"/>
    </font>
    <font>
      <sz val="11"/>
      <color rgb="FF000000"/>
      <name val="Calibri"/>
      <family val="2"/>
    </font>
    <font>
      <b/>
      <sz val="8"/>
      <color rgb="FF000000"/>
      <name val="Arial"/>
      <family val="2"/>
    </font>
    <font>
      <b/>
      <sz val="8"/>
      <color theme="1"/>
      <name val="Arial"/>
      <family val="2"/>
    </font>
    <font>
      <b/>
      <sz val="8"/>
      <color rgb="FFFFFFFF"/>
      <name val="Arial"/>
      <family val="2"/>
    </font>
    <font>
      <b/>
      <sz val="9"/>
      <name val="Arial"/>
      <family val="2"/>
    </font>
    <font>
      <b/>
      <sz val="9"/>
      <color rgb="FF000000"/>
      <name val="Arial"/>
      <family val="2"/>
    </font>
    <font>
      <sz val="12"/>
      <color theme="0"/>
      <name val="Calibri"/>
      <family val="2"/>
      <scheme val="minor"/>
    </font>
    <font>
      <sz val="26"/>
      <color theme="0"/>
      <name val="Calibri"/>
      <family val="2"/>
      <scheme val="minor"/>
    </font>
    <font>
      <b/>
      <sz val="20"/>
      <color rgb="FFFFFFFF"/>
      <name val="Arial"/>
      <family val="2"/>
    </font>
    <font>
      <b/>
      <sz val="8"/>
      <color theme="1"/>
      <name val="Calibri"/>
      <family val="2"/>
      <scheme val="minor"/>
    </font>
    <font>
      <b/>
      <sz val="9"/>
      <color theme="1"/>
      <name val="Arial"/>
      <family val="2"/>
    </font>
    <font>
      <b/>
      <sz val="9"/>
      <color theme="1"/>
      <name val="Calibri"/>
      <family val="2"/>
      <scheme val="minor"/>
    </font>
    <font>
      <b/>
      <sz val="8"/>
      <color theme="0"/>
      <name val="Arial"/>
      <family val="2"/>
    </font>
    <font>
      <sz val="10"/>
      <name val="Arial"/>
      <family val="2"/>
    </font>
    <font>
      <b/>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b/>
      <sz val="1"/>
      <name val="Arial"/>
      <family val="2"/>
    </font>
    <font>
      <sz val="16"/>
      <color theme="0"/>
      <name val="Calibri"/>
      <family val="2"/>
      <scheme val="minor"/>
    </font>
    <font>
      <b/>
      <sz val="14"/>
      <color rgb="FFFFFFFF"/>
      <name val="Arial"/>
      <family val="2"/>
    </font>
    <font>
      <sz val="36"/>
      <color theme="0"/>
      <name val="Calibri"/>
      <family val="2"/>
      <scheme val="minor"/>
    </font>
    <font>
      <sz val="36"/>
      <color theme="1"/>
      <name val="Calibri"/>
      <family val="2"/>
      <scheme val="minor"/>
    </font>
    <font>
      <b/>
      <sz val="30"/>
      <color theme="0"/>
      <name val="Calibri"/>
      <family val="2"/>
      <scheme val="minor"/>
    </font>
    <font>
      <b/>
      <sz val="10"/>
      <color theme="1"/>
      <name val="Calibri"/>
      <family val="2"/>
      <scheme val="minor"/>
    </font>
    <font>
      <sz val="9"/>
      <color theme="1"/>
      <name val="Arial"/>
      <family val="2"/>
    </font>
    <font>
      <sz val="9"/>
      <color rgb="FF000000"/>
      <name val="Arial"/>
      <family val="2"/>
    </font>
    <font>
      <b/>
      <sz val="11"/>
      <color theme="1"/>
      <name val="Arial Narrow"/>
      <family val="2"/>
    </font>
    <font>
      <sz val="10"/>
      <color rgb="FF000000"/>
      <name val="Arial"/>
      <family val="2"/>
    </font>
    <font>
      <sz val="10"/>
      <color theme="1"/>
      <name val="Arial"/>
      <family val="2"/>
    </font>
    <font>
      <sz val="12"/>
      <color theme="1"/>
      <name val="Arial"/>
      <family val="2"/>
    </font>
    <font>
      <sz val="11"/>
      <color theme="1"/>
      <name val="Calibri"/>
      <family val="2"/>
      <scheme val="minor"/>
    </font>
    <font>
      <sz val="10"/>
      <name val="Calibri"/>
      <family val="2"/>
      <scheme val="minor"/>
    </font>
    <font>
      <sz val="7"/>
      <color theme="1"/>
      <name val="Calibri"/>
      <family val="2"/>
      <scheme val="minor"/>
    </font>
  </fonts>
  <fills count="36">
    <fill>
      <patternFill patternType="none"/>
    </fill>
    <fill>
      <patternFill patternType="gray125"/>
    </fill>
    <fill>
      <patternFill patternType="solid">
        <fgColor rgb="FF9BBB59"/>
        <bgColor rgb="FF9BBB59"/>
      </patternFill>
    </fill>
    <fill>
      <patternFill patternType="solid">
        <fgColor theme="1"/>
        <bgColor indexed="64"/>
      </patternFill>
    </fill>
    <fill>
      <patternFill patternType="solid">
        <fgColor rgb="FF92D05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249977111117893"/>
        <bgColor rgb="FF9BBB59"/>
      </patternFill>
    </fill>
    <fill>
      <patternFill patternType="solid">
        <fgColor theme="6" tint="0.39997558519241921"/>
        <bgColor rgb="FF9BBB59"/>
      </patternFill>
    </fill>
    <fill>
      <patternFill patternType="solid">
        <fgColor theme="6" tint="0.79998168889431442"/>
        <bgColor indexed="64"/>
      </patternFill>
    </fill>
    <fill>
      <patternFill patternType="solid">
        <fgColor theme="1"/>
        <bgColor rgb="FF9BBB59"/>
      </patternFill>
    </fill>
    <fill>
      <patternFill patternType="solid">
        <fgColor rgb="FFFF0000"/>
        <bgColor rgb="FFFF0000"/>
      </patternFill>
    </fill>
    <fill>
      <patternFill patternType="solid">
        <fgColor rgb="FFFFFF00"/>
        <bgColor rgb="FFFFFF00"/>
      </patternFill>
    </fill>
    <fill>
      <patternFill patternType="solid">
        <fgColor rgb="FF00B050"/>
        <bgColor rgb="FF00B050"/>
      </patternFill>
    </fill>
    <fill>
      <patternFill patternType="solid">
        <fgColor rgb="FF92D050"/>
        <bgColor rgb="FF9BBB59"/>
      </patternFill>
    </fill>
    <fill>
      <patternFill patternType="solid">
        <fgColor rgb="FFFFC000"/>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9900"/>
        <bgColor indexed="64"/>
      </patternFill>
    </fill>
    <fill>
      <patternFill patternType="solid">
        <fgColor theme="9"/>
        <bgColor indexed="64"/>
      </patternFill>
    </fill>
    <fill>
      <patternFill patternType="solid">
        <fgColor theme="9" tint="0.39997558519241921"/>
        <bgColor indexed="64"/>
      </patternFill>
    </fill>
    <fill>
      <patternFill patternType="solid">
        <fgColor rgb="FFEB700B"/>
        <bgColor indexed="64"/>
      </patternFill>
    </fill>
    <fill>
      <patternFill patternType="solid">
        <fgColor theme="0" tint="-4.9989318521683403E-2"/>
        <bgColor indexed="64"/>
      </patternFill>
    </fill>
    <fill>
      <patternFill patternType="solid">
        <fgColor theme="2"/>
        <bgColor indexed="64"/>
      </patternFill>
    </fill>
    <fill>
      <patternFill patternType="solid">
        <fgColor theme="2"/>
        <bgColor theme="6" tint="0.59999389629810485"/>
      </patternFill>
    </fill>
    <fill>
      <patternFill patternType="solid">
        <fgColor theme="0"/>
        <bgColor theme="6" tint="0.79998168889431442"/>
      </patternFill>
    </fill>
    <fill>
      <patternFill patternType="solid">
        <fgColor theme="0" tint="-4.9989318521683403E-2"/>
        <bgColor theme="6" tint="0.79998168889431442"/>
      </patternFill>
    </fill>
    <fill>
      <patternFill patternType="solid">
        <fgColor theme="0" tint="-4.9989318521683403E-2"/>
        <bgColor theme="6" tint="0.59999389629810485"/>
      </patternFill>
    </fill>
    <fill>
      <patternFill patternType="solid">
        <fgColor theme="0"/>
        <bgColor theme="6" tint="0.59999389629810485"/>
      </patternFill>
    </fill>
    <fill>
      <patternFill patternType="solid">
        <fgColor rgb="FFFFFF00"/>
        <bgColor indexed="64"/>
      </patternFill>
    </fill>
    <fill>
      <patternFill patternType="solid">
        <fgColor rgb="FFFF0000"/>
        <bgColor indexed="64"/>
      </patternFill>
    </fill>
    <fill>
      <patternFill patternType="solid">
        <fgColor rgb="FF7CBF3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rgb="FF000000"/>
      </left>
      <right/>
      <top style="thin">
        <color rgb="FF000000"/>
      </top>
      <bottom/>
      <diagonal/>
    </border>
    <border>
      <left style="medium">
        <color rgb="FF000000"/>
      </left>
      <right style="medium">
        <color rgb="FF000000"/>
      </right>
      <top style="medium">
        <color rgb="FF00000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theme="0"/>
      </bottom>
      <diagonal/>
    </border>
  </borders>
  <cellStyleXfs count="5">
    <xf numFmtId="0" fontId="0" fillId="0" borderId="0"/>
    <xf numFmtId="0" fontId="19" fillId="0" borderId="0"/>
    <xf numFmtId="0" fontId="19" fillId="0" borderId="0"/>
    <xf numFmtId="0" fontId="6" fillId="0" borderId="0"/>
    <xf numFmtId="44" fontId="39" fillId="0" borderId="0" applyFont="0" applyFill="0" applyBorder="0" applyAlignment="0" applyProtection="0"/>
  </cellStyleXfs>
  <cellXfs count="180">
    <xf numFmtId="0" fontId="0" fillId="0" borderId="0" xfId="0"/>
    <xf numFmtId="0" fontId="8" fillId="5" borderId="2" xfId="0" applyFont="1" applyFill="1" applyBorder="1" applyAlignment="1">
      <alignment wrapText="1"/>
    </xf>
    <xf numFmtId="0" fontId="8" fillId="6" borderId="2" xfId="0" applyFont="1" applyFill="1" applyBorder="1"/>
    <xf numFmtId="0" fontId="8" fillId="6" borderId="2" xfId="0" applyFont="1" applyFill="1" applyBorder="1" applyAlignment="1">
      <alignment wrapText="1"/>
    </xf>
    <xf numFmtId="0" fontId="8" fillId="5" borderId="2" xfId="0" applyFont="1" applyFill="1" applyBorder="1"/>
    <xf numFmtId="0" fontId="7" fillId="8" borderId="3" xfId="0"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10" borderId="1" xfId="0" applyFill="1" applyBorder="1"/>
    <xf numFmtId="0" fontId="0" fillId="3" borderId="0" xfId="0" applyFill="1"/>
    <xf numFmtId="0" fontId="9" fillId="2" borderId="6" xfId="0" applyFont="1" applyFill="1" applyBorder="1" applyAlignment="1">
      <alignment horizontal="center" vertical="center" wrapText="1"/>
    </xf>
    <xf numFmtId="0" fontId="10" fillId="12" borderId="7" xfId="0" applyFont="1" applyFill="1" applyBorder="1" applyAlignment="1">
      <alignment horizontal="right" vertical="center" wrapText="1"/>
    </xf>
    <xf numFmtId="0" fontId="11" fillId="0" borderId="8" xfId="0" applyFont="1" applyBorder="1" applyAlignment="1">
      <alignment horizontal="center" vertical="center"/>
    </xf>
    <xf numFmtId="0" fontId="10" fillId="13" borderId="7" xfId="0" applyFont="1" applyFill="1" applyBorder="1" applyAlignment="1">
      <alignment horizontal="right" vertical="center" wrapText="1"/>
    </xf>
    <xf numFmtId="0" fontId="11" fillId="0" borderId="9" xfId="0" applyFont="1" applyBorder="1" applyAlignment="1">
      <alignment horizontal="center" vertical="center"/>
    </xf>
    <xf numFmtId="0" fontId="10" fillId="14" borderId="10" xfId="0" applyFont="1" applyFill="1" applyBorder="1" applyAlignment="1">
      <alignment horizontal="right" vertical="center" wrapText="1"/>
    </xf>
    <xf numFmtId="0" fontId="11" fillId="0" borderId="11" xfId="0" applyFont="1" applyBorder="1" applyAlignment="1">
      <alignment horizontal="center" vertical="center"/>
    </xf>
    <xf numFmtId="0" fontId="5" fillId="11" borderId="0" xfId="0" applyFont="1" applyFill="1" applyBorder="1" applyAlignment="1">
      <alignment vertical="center" wrapText="1"/>
    </xf>
    <xf numFmtId="0" fontId="5" fillId="11" borderId="0" xfId="0" applyFont="1" applyFill="1" applyBorder="1" applyAlignment="1">
      <alignment horizontal="center" vertical="center" wrapText="1"/>
    </xf>
    <xf numFmtId="0" fontId="13" fillId="3" borderId="0" xfId="0" applyFont="1" applyFill="1" applyAlignment="1"/>
    <xf numFmtId="0" fontId="13" fillId="3" borderId="0" xfId="0" applyFont="1" applyFill="1" applyAlignment="1">
      <alignment horizontal="center"/>
    </xf>
    <xf numFmtId="0" fontId="7" fillId="9" borderId="1" xfId="0" applyFont="1" applyFill="1" applyBorder="1" applyAlignment="1">
      <alignment horizontal="center" vertical="center" wrapText="1"/>
    </xf>
    <xf numFmtId="0" fontId="2" fillId="3" borderId="0" xfId="0" applyFont="1" applyFill="1" applyAlignment="1"/>
    <xf numFmtId="0" fontId="14" fillId="11" borderId="0" xfId="0" applyFont="1" applyFill="1" applyBorder="1" applyAlignment="1">
      <alignment horizontal="center" vertical="center" wrapText="1"/>
    </xf>
    <xf numFmtId="0" fontId="10" fillId="14" borderId="14" xfId="0" applyFont="1" applyFill="1" applyBorder="1" applyAlignment="1">
      <alignment horizontal="right" vertical="center" wrapText="1"/>
    </xf>
    <xf numFmtId="0" fontId="11" fillId="0" borderId="15" xfId="0" applyFont="1" applyBorder="1" applyAlignment="1">
      <alignment horizontal="center" vertical="center"/>
    </xf>
    <xf numFmtId="0" fontId="7" fillId="15" borderId="0"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8" fillId="5" borderId="2" xfId="0" applyFont="1" applyFill="1" applyBorder="1" applyAlignment="1"/>
    <xf numFmtId="0" fontId="7" fillId="8" borderId="16" xfId="0" applyFont="1" applyFill="1" applyBorder="1" applyAlignment="1">
      <alignment horizontal="center" vertical="center" wrapText="1"/>
    </xf>
    <xf numFmtId="0" fontId="15" fillId="6" borderId="2" xfId="0" applyFont="1" applyFill="1" applyBorder="1" applyAlignment="1">
      <alignment wrapText="1"/>
    </xf>
    <xf numFmtId="0" fontId="15" fillId="5" borderId="2" xfId="0" applyFont="1" applyFill="1" applyBorder="1" applyAlignment="1">
      <alignment wrapText="1"/>
    </xf>
    <xf numFmtId="0" fontId="8" fillId="6" borderId="2" xfId="0" applyFont="1" applyFill="1" applyBorder="1" applyAlignment="1"/>
    <xf numFmtId="0" fontId="7" fillId="9"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12" fillId="3" borderId="0" xfId="0" applyFont="1" applyFill="1" applyAlignment="1"/>
    <xf numFmtId="2" fontId="18" fillId="16" borderId="22" xfId="1" applyNumberFormat="1" applyFont="1" applyFill="1" applyBorder="1" applyAlignment="1">
      <alignment horizontal="center" vertical="center" wrapText="1"/>
    </xf>
    <xf numFmtId="2" fontId="18" fillId="22" borderId="2" xfId="0" applyNumberFormat="1" applyFont="1" applyFill="1" applyBorder="1" applyAlignment="1">
      <alignment vertical="center" wrapText="1"/>
    </xf>
    <xf numFmtId="2" fontId="18" fillId="22" borderId="23" xfId="0" applyNumberFormat="1" applyFont="1" applyFill="1" applyBorder="1" applyAlignment="1">
      <alignment vertical="center" wrapText="1"/>
    </xf>
    <xf numFmtId="0" fontId="3" fillId="6" borderId="1" xfId="0" applyFont="1" applyFill="1" applyBorder="1"/>
    <xf numFmtId="0" fontId="3" fillId="6" borderId="1" xfId="0" applyFont="1" applyFill="1" applyBorder="1" applyAlignment="1">
      <alignment wrapText="1"/>
    </xf>
    <xf numFmtId="2" fontId="18" fillId="20" borderId="2" xfId="0" applyNumberFormat="1" applyFont="1" applyFill="1" applyBorder="1" applyAlignment="1">
      <alignment vertical="center" wrapText="1"/>
    </xf>
    <xf numFmtId="2" fontId="18" fillId="17" borderId="2" xfId="1" applyNumberFormat="1" applyFont="1" applyFill="1" applyBorder="1" applyAlignment="1">
      <alignment vertical="center" wrapText="1"/>
    </xf>
    <xf numFmtId="2" fontId="18" fillId="16" borderId="2" xfId="0" applyNumberFormat="1" applyFont="1" applyFill="1" applyBorder="1" applyAlignment="1">
      <alignment vertical="top" wrapText="1"/>
    </xf>
    <xf numFmtId="2" fontId="18" fillId="16" borderId="2" xfId="1" applyNumberFormat="1" applyFont="1" applyFill="1" applyBorder="1" applyAlignment="1">
      <alignment horizontal="center" vertical="center" wrapText="1"/>
    </xf>
    <xf numFmtId="0" fontId="0" fillId="6" borderId="1" xfId="0" applyFill="1" applyBorder="1"/>
    <xf numFmtId="0" fontId="20" fillId="6" borderId="1" xfId="0" applyFont="1" applyFill="1" applyBorder="1"/>
    <xf numFmtId="0" fontId="21" fillId="4" borderId="0" xfId="2" applyFont="1" applyFill="1" applyBorder="1" applyAlignment="1">
      <alignment horizontal="justify" vertical="top" wrapText="1"/>
    </xf>
    <xf numFmtId="0" fontId="22"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1" fillId="23" borderId="0" xfId="2" applyFont="1" applyFill="1" applyBorder="1" applyAlignment="1">
      <alignment horizontal="justify" vertical="top" wrapText="1"/>
    </xf>
    <xf numFmtId="0" fontId="21" fillId="0" borderId="0" xfId="2" applyFont="1" applyFill="1" applyBorder="1" applyAlignment="1">
      <alignment horizontal="justify" vertical="top" wrapText="1"/>
    </xf>
    <xf numFmtId="0" fontId="29" fillId="3" borderId="0" xfId="0" applyFont="1" applyFill="1"/>
    <xf numFmtId="0" fontId="30" fillId="3" borderId="0" xfId="0" applyFont="1" applyFill="1"/>
    <xf numFmtId="2" fontId="18" fillId="22" borderId="1" xfId="0" applyNumberFormat="1" applyFont="1" applyFill="1" applyBorder="1" applyAlignment="1">
      <alignment vertical="center" wrapText="1"/>
    </xf>
    <xf numFmtId="0" fontId="32" fillId="6" borderId="1" xfId="0" applyFont="1" applyFill="1" applyBorder="1"/>
    <xf numFmtId="0" fontId="16" fillId="0" borderId="0" xfId="0" applyFont="1" applyAlignment="1">
      <alignment horizontal="left" vertical="center"/>
    </xf>
    <xf numFmtId="0" fontId="33" fillId="0" borderId="0" xfId="0" applyFont="1" applyAlignment="1">
      <alignment horizontal="left" vertical="center"/>
    </xf>
    <xf numFmtId="2" fontId="18" fillId="24" borderId="2" xfId="0" applyNumberFormat="1" applyFont="1" applyFill="1" applyBorder="1" applyAlignment="1">
      <alignment vertical="center" wrapText="1"/>
    </xf>
    <xf numFmtId="2" fontId="18" fillId="24" borderId="23" xfId="0" applyNumberFormat="1" applyFont="1" applyFill="1" applyBorder="1" applyAlignment="1">
      <alignment vertical="center" wrapText="1"/>
    </xf>
    <xf numFmtId="0" fontId="0" fillId="0" borderId="0" xfId="0" applyAlignment="1">
      <alignment horizontal="left"/>
    </xf>
    <xf numFmtId="0" fontId="34" fillId="0" borderId="0" xfId="0" applyFont="1" applyAlignment="1">
      <alignment horizontal="left" vertical="center"/>
    </xf>
    <xf numFmtId="0" fontId="24" fillId="0" borderId="0" xfId="0" applyFont="1" applyAlignment="1">
      <alignment horizontal="justify" vertical="top"/>
    </xf>
    <xf numFmtId="0" fontId="24" fillId="0" borderId="0" xfId="0" applyFont="1" applyAlignment="1">
      <alignment horizontal="left" vertical="center"/>
    </xf>
    <xf numFmtId="2" fontId="18" fillId="25" borderId="1" xfId="0" applyNumberFormat="1" applyFont="1" applyFill="1" applyBorder="1" applyAlignment="1">
      <alignment vertical="center" wrapText="1"/>
    </xf>
    <xf numFmtId="0" fontId="35" fillId="0" borderId="0" xfId="0" applyFont="1"/>
    <xf numFmtId="0" fontId="3" fillId="10"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0" borderId="1" xfId="0" applyBorder="1"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8" fillId="5" borderId="0" xfId="0" applyFont="1" applyFill="1" applyAlignment="1">
      <alignment horizontal="center" vertical="center"/>
    </xf>
    <xf numFmtId="0" fontId="8" fillId="6" borderId="0" xfId="0" applyFont="1" applyFill="1" applyAlignment="1">
      <alignment horizontal="center" vertical="center" wrapText="1"/>
    </xf>
    <xf numFmtId="0" fontId="8" fillId="5" borderId="1"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2" xfId="0" applyFont="1" applyFill="1" applyBorder="1" applyAlignment="1">
      <alignment horizontal="center" vertical="center" wrapText="1"/>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5" borderId="2" xfId="0" applyFont="1" applyFill="1" applyBorder="1" applyAlignment="1">
      <alignment horizontal="center" vertical="center"/>
    </xf>
    <xf numFmtId="0" fontId="8" fillId="6" borderId="0"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0" fillId="0" borderId="0" xfId="0" applyAlignment="1">
      <alignment horizontal="center" vertical="center"/>
    </xf>
    <xf numFmtId="0" fontId="36" fillId="0" borderId="1"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 fillId="26" borderId="1" xfId="0" applyFont="1" applyFill="1" applyBorder="1" applyAlignment="1">
      <alignment horizontal="center" vertical="center"/>
    </xf>
    <xf numFmtId="0" fontId="4" fillId="26" borderId="1"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0" fillId="26" borderId="1" xfId="0" applyFill="1" applyBorder="1" applyAlignment="1">
      <alignment horizontal="center" vertical="center"/>
    </xf>
    <xf numFmtId="3" fontId="38" fillId="28" borderId="24" xfId="3" applyNumberFormat="1" applyFont="1" applyFill="1" applyBorder="1" applyAlignment="1">
      <alignment horizontal="center" vertical="center" wrapText="1"/>
    </xf>
    <xf numFmtId="0" fontId="38" fillId="28" borderId="24" xfId="3" applyNumberFormat="1" applyFont="1" applyFill="1" applyBorder="1" applyAlignment="1">
      <alignment horizontal="center" vertical="center" wrapText="1"/>
    </xf>
    <xf numFmtId="0" fontId="38" fillId="29" borderId="24" xfId="3" applyNumberFormat="1" applyFont="1" applyFill="1" applyBorder="1" applyAlignment="1">
      <alignment horizontal="center" vertical="center" wrapText="1"/>
    </xf>
    <xf numFmtId="0" fontId="38" fillId="30" borderId="1" xfId="3" applyNumberFormat="1" applyFont="1" applyFill="1" applyBorder="1" applyAlignment="1">
      <alignment horizontal="center" vertical="center" wrapText="1"/>
    </xf>
    <xf numFmtId="0" fontId="38" fillId="29" borderId="1" xfId="3" applyNumberFormat="1" applyFont="1" applyFill="1" applyBorder="1" applyAlignment="1">
      <alignment horizontal="center" vertical="center" wrapText="1"/>
    </xf>
    <xf numFmtId="0" fontId="38" fillId="31" borderId="24" xfId="3" applyNumberFormat="1" applyFont="1" applyFill="1" applyBorder="1" applyAlignment="1">
      <alignment horizontal="center" vertical="center" wrapText="1"/>
    </xf>
    <xf numFmtId="0" fontId="38" fillId="31" borderId="25" xfId="3" applyNumberFormat="1" applyFont="1" applyFill="1" applyBorder="1" applyAlignment="1">
      <alignment horizontal="center" vertical="center" wrapText="1"/>
    </xf>
    <xf numFmtId="0" fontId="38" fillId="32" borderId="24" xfId="3" applyNumberFormat="1" applyFont="1" applyFill="1" applyBorder="1" applyAlignment="1">
      <alignment horizontal="center" vertical="center" wrapText="1"/>
    </xf>
    <xf numFmtId="0" fontId="38" fillId="32" borderId="25" xfId="3"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36" fillId="27" borderId="13" xfId="0" applyFont="1" applyFill="1" applyBorder="1" applyAlignment="1">
      <alignment horizontal="center" vertical="center" wrapText="1"/>
    </xf>
    <xf numFmtId="0" fontId="0" fillId="26" borderId="1" xfId="0" applyFont="1" applyFill="1" applyBorder="1" applyAlignment="1">
      <alignment horizontal="center" vertical="center"/>
    </xf>
    <xf numFmtId="0" fontId="36"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10" borderId="17" xfId="0" applyFont="1" applyFill="1" applyBorder="1" applyAlignment="1">
      <alignment horizontal="center" vertical="center" wrapText="1"/>
    </xf>
    <xf numFmtId="0" fontId="0" fillId="26" borderId="13" xfId="0" applyFont="1" applyFill="1" applyBorder="1" applyAlignment="1">
      <alignment horizontal="center" vertical="center"/>
    </xf>
    <xf numFmtId="0" fontId="3" fillId="0" borderId="17" xfId="0" applyFont="1" applyBorder="1" applyAlignment="1">
      <alignment horizontal="center" vertical="center" wrapText="1"/>
    </xf>
    <xf numFmtId="0" fontId="0" fillId="7" borderId="13" xfId="0" applyFont="1" applyFill="1" applyBorder="1" applyAlignment="1">
      <alignment horizontal="center" vertical="center"/>
    </xf>
    <xf numFmtId="0" fontId="0" fillId="7" borderId="1" xfId="0" applyFont="1" applyFill="1" applyBorder="1" applyAlignment="1">
      <alignment horizontal="center" vertical="center" wrapText="1"/>
    </xf>
    <xf numFmtId="0" fontId="37" fillId="26" borderId="1" xfId="0" applyFont="1" applyFill="1" applyBorder="1" applyAlignment="1">
      <alignment horizontal="center" vertical="center"/>
    </xf>
    <xf numFmtId="0" fontId="37" fillId="0" borderId="1" xfId="0" applyFont="1" applyBorder="1" applyAlignment="1">
      <alignment horizontal="center" vertical="center"/>
    </xf>
    <xf numFmtId="3" fontId="3" fillId="7" borderId="1" xfId="0" applyNumberFormat="1" applyFont="1" applyFill="1" applyBorder="1" applyAlignment="1">
      <alignment horizontal="center" vertical="center" wrapText="1"/>
    </xf>
    <xf numFmtId="3" fontId="3" fillId="10" borderId="1" xfId="0" applyNumberFormat="1" applyFont="1" applyFill="1" applyBorder="1" applyAlignment="1">
      <alignment horizontal="center" vertical="center"/>
    </xf>
    <xf numFmtId="0" fontId="14" fillId="11" borderId="0" xfId="0" applyFont="1" applyFill="1" applyBorder="1" applyAlignment="1">
      <alignment horizontal="center" vertical="center" wrapText="1"/>
    </xf>
    <xf numFmtId="0" fontId="11" fillId="19" borderId="0" xfId="0" applyFont="1" applyFill="1" applyBorder="1" applyAlignment="1">
      <alignment horizontal="center" vertical="center"/>
    </xf>
    <xf numFmtId="3" fontId="3" fillId="10" borderId="1" xfId="0" applyNumberFormat="1" applyFont="1" applyFill="1" applyBorder="1" applyAlignment="1">
      <alignment horizontal="center" vertical="center" wrapText="1"/>
    </xf>
    <xf numFmtId="0" fontId="0" fillId="7" borderId="1" xfId="0" applyFill="1" applyBorder="1" applyAlignment="1">
      <alignment horizontal="center" vertical="center"/>
    </xf>
    <xf numFmtId="44" fontId="3" fillId="10" borderId="1" xfId="4" applyFont="1" applyFill="1" applyBorder="1" applyAlignment="1">
      <alignment horizontal="center" vertical="center" wrapText="1"/>
    </xf>
    <xf numFmtId="44" fontId="3" fillId="10" borderId="1" xfId="4" applyFont="1" applyFill="1" applyBorder="1" applyAlignment="1">
      <alignment horizontal="center" vertical="center"/>
    </xf>
    <xf numFmtId="44" fontId="3" fillId="7" borderId="1" xfId="4" applyFont="1" applyFill="1" applyBorder="1" applyAlignment="1">
      <alignment horizontal="center" vertical="center" wrapText="1"/>
    </xf>
    <xf numFmtId="44" fontId="0" fillId="0" borderId="1" xfId="4" applyFont="1" applyBorder="1" applyAlignment="1">
      <alignment horizontal="center" vertical="center"/>
    </xf>
    <xf numFmtId="0" fontId="5" fillId="11" borderId="0"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0" fillId="4" borderId="1" xfId="0" applyFill="1" applyBorder="1"/>
    <xf numFmtId="0" fontId="0" fillId="4" borderId="1" xfId="0" applyFill="1" applyBorder="1" applyAlignment="1">
      <alignment horizontal="center" vertical="center"/>
    </xf>
    <xf numFmtId="0" fontId="40" fillId="7" borderId="1" xfId="0" applyFont="1" applyFill="1" applyBorder="1" applyAlignment="1">
      <alignment horizontal="center" vertical="center"/>
    </xf>
    <xf numFmtId="44" fontId="0" fillId="0" borderId="0" xfId="0" applyNumberFormat="1"/>
    <xf numFmtId="0" fontId="13" fillId="3" borderId="0" xfId="0" applyFont="1" applyFill="1" applyAlignment="1">
      <alignment horizontal="center" vertical="center"/>
    </xf>
    <xf numFmtId="0" fontId="0" fillId="3" borderId="0" xfId="0" applyFill="1" applyAlignment="1">
      <alignment horizontal="center" vertical="center"/>
    </xf>
    <xf numFmtId="0" fontId="0" fillId="0" borderId="1" xfId="0" applyFont="1" applyBorder="1" applyAlignment="1">
      <alignment horizontal="center" vertical="center"/>
    </xf>
    <xf numFmtId="44" fontId="0" fillId="0" borderId="0" xfId="4" applyFont="1"/>
    <xf numFmtId="0" fontId="3" fillId="10" borderId="1" xfId="4" applyNumberFormat="1" applyFont="1" applyFill="1" applyBorder="1" applyAlignment="1">
      <alignment horizontal="center" vertical="center"/>
    </xf>
    <xf numFmtId="0" fontId="3" fillId="7" borderId="1" xfId="4" applyNumberFormat="1" applyFont="1" applyFill="1" applyBorder="1" applyAlignment="1">
      <alignment horizontal="center" vertical="center"/>
    </xf>
    <xf numFmtId="0" fontId="0" fillId="0" borderId="1" xfId="4" applyNumberFormat="1" applyFont="1" applyBorder="1" applyAlignment="1">
      <alignment horizontal="center" vertical="center"/>
    </xf>
    <xf numFmtId="3" fontId="3" fillId="10" borderId="1" xfId="4" applyNumberFormat="1" applyFont="1" applyFill="1" applyBorder="1" applyAlignment="1">
      <alignment horizontal="center" vertical="center"/>
    </xf>
    <xf numFmtId="0" fontId="3" fillId="10" borderId="1" xfId="0" applyNumberFormat="1" applyFont="1" applyFill="1" applyBorder="1" applyAlignment="1">
      <alignment horizontal="center" vertical="center"/>
    </xf>
    <xf numFmtId="0"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41" fillId="10" borderId="1" xfId="0" applyFont="1" applyFill="1" applyBorder="1" applyAlignment="1">
      <alignment horizontal="center" vertical="center" wrapText="1"/>
    </xf>
    <xf numFmtId="0" fontId="0" fillId="33" borderId="1" xfId="0" applyFill="1" applyBorder="1" applyAlignment="1">
      <alignment horizontal="center" vertical="center"/>
    </xf>
    <xf numFmtId="0" fontId="0" fillId="34" borderId="1" xfId="0" applyFill="1" applyBorder="1" applyAlignment="1">
      <alignment horizontal="center" vertical="center"/>
    </xf>
    <xf numFmtId="0" fontId="3" fillId="33" borderId="1" xfId="0" applyFont="1" applyFill="1" applyBorder="1" applyAlignment="1">
      <alignment horizontal="center" vertical="center"/>
    </xf>
    <xf numFmtId="8" fontId="3" fillId="10" borderId="1" xfId="4" applyNumberFormat="1" applyFont="1" applyFill="1" applyBorder="1" applyAlignment="1">
      <alignment horizontal="center" vertical="center" wrapText="1"/>
    </xf>
    <xf numFmtId="8" fontId="3" fillId="7" borderId="1" xfId="4" applyNumberFormat="1" applyFont="1" applyFill="1" applyBorder="1" applyAlignment="1">
      <alignment horizontal="center" vertical="center" wrapText="1"/>
    </xf>
    <xf numFmtId="0" fontId="3" fillId="35" borderId="1" xfId="0" applyFont="1" applyFill="1" applyBorder="1" applyAlignment="1">
      <alignment horizontal="center" vertical="center"/>
    </xf>
    <xf numFmtId="0" fontId="1" fillId="34" borderId="1" xfId="0" applyFont="1" applyFill="1" applyBorder="1" applyAlignment="1">
      <alignment horizontal="center" vertical="center"/>
    </xf>
    <xf numFmtId="0" fontId="0" fillId="35" borderId="1" xfId="0" applyFill="1" applyBorder="1" applyAlignment="1">
      <alignment horizontal="center" vertical="center"/>
    </xf>
    <xf numFmtId="0" fontId="1" fillId="35" borderId="1" xfId="0" applyFont="1" applyFill="1" applyBorder="1" applyAlignment="1">
      <alignment horizontal="center" vertical="center"/>
    </xf>
    <xf numFmtId="0" fontId="0" fillId="35" borderId="1" xfId="0" applyFill="1" applyBorder="1"/>
    <xf numFmtId="0" fontId="12" fillId="3" borderId="0" xfId="0" applyFont="1" applyFill="1" applyAlignment="1">
      <alignment horizontal="center"/>
    </xf>
    <xf numFmtId="0" fontId="5" fillId="11" borderId="0" xfId="0" applyFont="1" applyFill="1" applyBorder="1" applyAlignment="1">
      <alignment horizontal="center" vertical="center" wrapText="1"/>
    </xf>
    <xf numFmtId="0" fontId="14" fillId="11" borderId="0" xfId="0" applyFont="1" applyFill="1" applyBorder="1" applyAlignment="1">
      <alignment horizontal="center" vertical="center" wrapText="1"/>
    </xf>
    <xf numFmtId="0" fontId="17" fillId="21" borderId="17" xfId="0" applyFont="1" applyFill="1" applyBorder="1" applyAlignment="1">
      <alignment horizontal="center" wrapText="1"/>
    </xf>
    <xf numFmtId="0" fontId="17" fillId="21" borderId="13" xfId="0" applyFont="1" applyFill="1" applyBorder="1" applyAlignment="1">
      <alignment horizontal="center" wrapText="1"/>
    </xf>
    <xf numFmtId="0" fontId="17" fillId="18" borderId="17" xfId="0" applyFont="1" applyFill="1" applyBorder="1" applyAlignment="1">
      <alignment horizontal="center"/>
    </xf>
    <xf numFmtId="0" fontId="17" fillId="18" borderId="18" xfId="0" applyFont="1" applyFill="1" applyBorder="1" applyAlignment="1">
      <alignment horizontal="center"/>
    </xf>
    <xf numFmtId="0" fontId="17" fillId="18" borderId="13" xfId="0" applyFont="1" applyFill="1" applyBorder="1" applyAlignment="1">
      <alignment horizontal="center"/>
    </xf>
    <xf numFmtId="0" fontId="16" fillId="21" borderId="19" xfId="0" applyFont="1" applyFill="1" applyBorder="1" applyAlignment="1">
      <alignment horizontal="center" wrapText="1"/>
    </xf>
    <xf numFmtId="0" fontId="16" fillId="21" borderId="20" xfId="0" applyFont="1" applyFill="1" applyBorder="1" applyAlignment="1">
      <alignment horizontal="center" wrapText="1"/>
    </xf>
    <xf numFmtId="0" fontId="16" fillId="21" borderId="21" xfId="0" applyFont="1" applyFill="1" applyBorder="1" applyAlignment="1">
      <alignment horizontal="center" wrapText="1"/>
    </xf>
    <xf numFmtId="0" fontId="17" fillId="18" borderId="17" xfId="0" applyFont="1" applyFill="1" applyBorder="1" applyAlignment="1">
      <alignment horizontal="center" wrapText="1"/>
    </xf>
    <xf numFmtId="0" fontId="17" fillId="18" borderId="18" xfId="0" applyFont="1" applyFill="1" applyBorder="1" applyAlignment="1">
      <alignment horizontal="center" wrapText="1"/>
    </xf>
    <xf numFmtId="0" fontId="17" fillId="18" borderId="13" xfId="0" applyFont="1" applyFill="1" applyBorder="1" applyAlignment="1">
      <alignment horizontal="center" wrapText="1"/>
    </xf>
    <xf numFmtId="0" fontId="11" fillId="19" borderId="16" xfId="0" applyFont="1" applyFill="1" applyBorder="1" applyAlignment="1">
      <alignment horizontal="center" vertical="center"/>
    </xf>
    <xf numFmtId="0" fontId="11" fillId="19" borderId="0" xfId="0" applyFont="1" applyFill="1" applyBorder="1" applyAlignment="1">
      <alignment horizontal="center" vertical="center"/>
    </xf>
    <xf numFmtId="0" fontId="17" fillId="18" borderId="1" xfId="0" applyFont="1" applyFill="1" applyBorder="1" applyAlignment="1">
      <alignment horizontal="center" wrapText="1"/>
    </xf>
    <xf numFmtId="0" fontId="17" fillId="21" borderId="1" xfId="0" applyFont="1" applyFill="1" applyBorder="1" applyAlignment="1">
      <alignment horizontal="center"/>
    </xf>
    <xf numFmtId="0" fontId="31" fillId="3" borderId="0" xfId="0" applyFont="1" applyFill="1" applyAlignment="1">
      <alignment horizontal="center"/>
    </xf>
    <xf numFmtId="0" fontId="13" fillId="3" borderId="0" xfId="0" applyFont="1" applyFill="1" applyAlignment="1">
      <alignment horizontal="center"/>
    </xf>
    <xf numFmtId="0" fontId="27" fillId="3" borderId="0" xfId="0" applyFont="1" applyFill="1" applyAlignment="1">
      <alignment horizontal="center"/>
    </xf>
    <xf numFmtId="0" fontId="28" fillId="11" borderId="0" xfId="0" applyFont="1" applyFill="1" applyBorder="1" applyAlignment="1">
      <alignment horizontal="center" vertical="center" wrapText="1"/>
    </xf>
  </cellXfs>
  <cellStyles count="5">
    <cellStyle name="Moneda" xfId="4" builtinId="4"/>
    <cellStyle name="Normal" xfId="0" builtinId="0"/>
    <cellStyle name="Normal 2" xfId="3"/>
    <cellStyle name="Normal 2 2" xfId="2"/>
    <cellStyle name="Normal_141008Reportes Cuadros Institucionales-sectorialesADV"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CBF33"/>
      <color rgb="FFEB700B"/>
      <color rgb="FF5F9127"/>
      <color rgb="FF009900"/>
      <color rgb="FF2F49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4" name="image1.png" descr="http://kevic-invent.com/apaseoelgrande/images/Escudo.png">
          <a:extLst>
            <a:ext uri="{FF2B5EF4-FFF2-40B4-BE49-F238E27FC236}">
              <a16:creationId xmlns:a16="http://schemas.microsoft.com/office/drawing/2014/main" xmlns="" id="{00000000-0008-0000-0000-000004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xfrm>
          <a:off x="133350" y="171450"/>
          <a:ext cx="136207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171450</xdr:rowOff>
    </xdr:from>
    <xdr:ext cx="1362075" cy="962025"/>
    <xdr:pic>
      <xdr:nvPicPr>
        <xdr:cNvPr id="2" name="image1.png" descr="http://kevic-invent.com/apaseoelgrande/images/Escudo.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161925" y="171450"/>
          <a:ext cx="1362075" cy="9620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7"/>
  <sheetViews>
    <sheetView topLeftCell="N6" zoomScale="70" zoomScaleNormal="70" workbookViewId="0">
      <selection activeCell="P6" sqref="P6"/>
    </sheetView>
  </sheetViews>
  <sheetFormatPr baseColWidth="10" defaultRowHeight="15" x14ac:dyDescent="0.25"/>
  <cols>
    <col min="1" max="1" width="4.85546875" bestFit="1" customWidth="1"/>
    <col min="2" max="2" width="18.5703125" bestFit="1" customWidth="1"/>
    <col min="3" max="3" width="7.42578125" customWidth="1"/>
    <col min="4" max="4" width="32" bestFit="1" customWidth="1"/>
    <col min="5" max="5" width="28.7109375" bestFit="1" customWidth="1"/>
    <col min="6" max="6" width="14.42578125" customWidth="1"/>
    <col min="7" max="7" width="14.140625" customWidth="1"/>
    <col min="8" max="8" width="8.42578125" customWidth="1"/>
    <col min="9" max="9" width="26.42578125" bestFit="1" customWidth="1"/>
    <col min="10" max="10" width="6.85546875" customWidth="1"/>
    <col min="11" max="11" width="19.7109375" bestFit="1" customWidth="1"/>
    <col min="13" max="13" width="21.140625" bestFit="1" customWidth="1"/>
    <col min="14" max="14" width="14.5703125" customWidth="1"/>
    <col min="15" max="15" width="47.42578125" bestFit="1" customWidth="1"/>
    <col min="16" max="16" width="16.28515625" bestFit="1" customWidth="1"/>
    <col min="17" max="17" width="11.42578125" style="85"/>
    <col min="18" max="18" width="15.42578125" bestFit="1" customWidth="1"/>
    <col min="19" max="19" width="42.28515625" customWidth="1"/>
    <col min="20" max="20" width="13.42578125" bestFit="1" customWidth="1"/>
  </cols>
  <sheetData>
    <row r="1" spans="1:29" ht="33.75" customHeight="1" x14ac:dyDescent="0.7">
      <c r="A1" s="10"/>
      <c r="B1" s="10"/>
      <c r="C1" s="54" t="s">
        <v>135</v>
      </c>
      <c r="D1" s="55"/>
      <c r="E1" s="55"/>
      <c r="F1" s="55"/>
      <c r="G1" s="55"/>
      <c r="H1" s="55"/>
      <c r="I1" s="55"/>
      <c r="J1" s="55"/>
      <c r="K1" s="55"/>
      <c r="L1" s="55"/>
      <c r="M1" s="55"/>
      <c r="N1" s="55"/>
      <c r="O1" s="55"/>
      <c r="P1" s="19"/>
      <c r="Q1" s="127"/>
      <c r="R1" s="19"/>
      <c r="S1" s="18"/>
      <c r="T1" s="18"/>
      <c r="U1" s="160" t="s">
        <v>27</v>
      </c>
      <c r="V1" s="160"/>
      <c r="W1" s="160"/>
      <c r="X1" s="160"/>
      <c r="Y1" s="160"/>
      <c r="Z1" s="160"/>
      <c r="AA1" s="160"/>
      <c r="AB1" s="119"/>
      <c r="AC1" s="10"/>
    </row>
    <row r="2" spans="1:29" ht="38.25" thickBot="1" x14ac:dyDescent="0.55000000000000004">
      <c r="A2" s="10"/>
      <c r="B2" s="10"/>
      <c r="C2" s="159" t="s">
        <v>26</v>
      </c>
      <c r="D2" s="159"/>
      <c r="E2" s="159"/>
      <c r="F2" s="159"/>
      <c r="G2" s="159"/>
      <c r="H2" s="159"/>
      <c r="I2" s="159"/>
      <c r="J2" s="159"/>
      <c r="K2" s="159"/>
      <c r="L2" s="159"/>
      <c r="M2" s="159"/>
      <c r="N2" s="159"/>
      <c r="O2" s="159"/>
      <c r="P2" s="21"/>
      <c r="Q2" s="136"/>
      <c r="R2" s="21"/>
      <c r="S2" s="20"/>
      <c r="T2" s="20"/>
      <c r="U2" s="20"/>
      <c r="V2" s="20"/>
      <c r="W2" s="20"/>
      <c r="X2" s="20"/>
      <c r="Y2" s="10"/>
      <c r="Z2" s="11" t="s">
        <v>19</v>
      </c>
      <c r="AA2" s="11" t="s">
        <v>20</v>
      </c>
      <c r="AB2" s="129" t="s">
        <v>346</v>
      </c>
      <c r="AC2" s="10"/>
    </row>
    <row r="3" spans="1:29" x14ac:dyDescent="0.25">
      <c r="A3" s="10"/>
      <c r="B3" s="10"/>
      <c r="C3" s="10"/>
      <c r="D3" s="10"/>
      <c r="E3" s="10"/>
      <c r="F3" s="10"/>
      <c r="G3" s="10"/>
      <c r="H3" s="10"/>
      <c r="I3" s="10"/>
      <c r="J3" s="10"/>
      <c r="K3" s="10"/>
      <c r="L3" s="10"/>
      <c r="M3" s="10"/>
      <c r="N3" s="10"/>
      <c r="O3" s="10"/>
      <c r="P3" s="10"/>
      <c r="Q3" s="137"/>
      <c r="R3" s="10"/>
      <c r="S3" s="10"/>
      <c r="T3" s="10"/>
      <c r="U3" s="10"/>
      <c r="V3" s="10"/>
      <c r="W3" s="10"/>
      <c r="X3" s="10"/>
      <c r="Y3" s="10"/>
      <c r="Z3" s="12" t="s">
        <v>21</v>
      </c>
      <c r="AA3" s="13" t="s">
        <v>22</v>
      </c>
      <c r="AB3" s="130" t="s">
        <v>347</v>
      </c>
      <c r="AC3" s="10"/>
    </row>
    <row r="4" spans="1:29" ht="16.5" thickBot="1" x14ac:dyDescent="0.3">
      <c r="A4" s="10"/>
      <c r="B4" s="10"/>
      <c r="C4" s="158" t="s">
        <v>35</v>
      </c>
      <c r="D4" s="158"/>
      <c r="E4" s="158"/>
      <c r="F4" s="158"/>
      <c r="G4" s="158"/>
      <c r="H4" s="158"/>
      <c r="I4" s="158"/>
      <c r="J4" s="158"/>
      <c r="K4" s="158"/>
      <c r="L4" s="158"/>
      <c r="M4" s="158"/>
      <c r="N4" s="158"/>
      <c r="O4" s="158"/>
      <c r="P4" s="10"/>
      <c r="Q4" s="137"/>
      <c r="R4" s="10"/>
      <c r="S4" s="10"/>
      <c r="T4" s="10"/>
      <c r="U4" s="10"/>
      <c r="V4" s="10"/>
      <c r="W4" s="10"/>
      <c r="X4" s="10"/>
      <c r="Y4" s="10"/>
      <c r="Z4" s="14" t="s">
        <v>23</v>
      </c>
      <c r="AA4" s="15" t="s">
        <v>24</v>
      </c>
      <c r="AB4" s="130" t="s">
        <v>348</v>
      </c>
      <c r="AC4" s="10"/>
    </row>
    <row r="5" spans="1:29" ht="24.75" thickBot="1" x14ac:dyDescent="0.3">
      <c r="A5" s="10"/>
      <c r="B5" s="10"/>
      <c r="C5" s="10"/>
      <c r="D5" s="10"/>
      <c r="E5" s="10"/>
      <c r="F5" s="10"/>
      <c r="G5" s="10"/>
      <c r="H5" s="10"/>
      <c r="I5" s="10"/>
      <c r="J5" s="10"/>
      <c r="K5" s="10"/>
      <c r="L5" s="10"/>
      <c r="M5" s="10"/>
      <c r="N5" s="10"/>
      <c r="O5" s="10"/>
      <c r="P5" s="10"/>
      <c r="Q5" s="137"/>
      <c r="R5" s="10"/>
      <c r="S5" s="10"/>
      <c r="T5" s="10"/>
      <c r="U5" s="10"/>
      <c r="V5" s="10"/>
      <c r="W5" s="10"/>
      <c r="X5" s="10"/>
      <c r="Y5" s="10"/>
      <c r="Z5" s="16" t="s">
        <v>25</v>
      </c>
      <c r="AA5" s="17">
        <v>100</v>
      </c>
      <c r="AB5" s="131" t="s">
        <v>349</v>
      </c>
      <c r="AC5" s="10"/>
    </row>
    <row r="6" spans="1:29" s="85" customFormat="1" ht="90" customHeight="1" x14ac:dyDescent="0.25">
      <c r="A6" s="74" t="s">
        <v>0</v>
      </c>
      <c r="B6" s="75" t="s">
        <v>6</v>
      </c>
      <c r="C6" s="76" t="s">
        <v>1</v>
      </c>
      <c r="D6" s="77" t="s">
        <v>8</v>
      </c>
      <c r="E6" s="75" t="s">
        <v>136</v>
      </c>
      <c r="F6" s="78" t="s">
        <v>18</v>
      </c>
      <c r="G6" s="78" t="s">
        <v>2</v>
      </c>
      <c r="H6" s="79" t="s">
        <v>1</v>
      </c>
      <c r="I6" s="80" t="s">
        <v>3</v>
      </c>
      <c r="J6" s="78" t="s">
        <v>28</v>
      </c>
      <c r="K6" s="78" t="s">
        <v>4</v>
      </c>
      <c r="L6" s="81" t="s">
        <v>1</v>
      </c>
      <c r="M6" s="80" t="s">
        <v>5</v>
      </c>
      <c r="N6" s="82" t="s">
        <v>41</v>
      </c>
      <c r="O6" s="78" t="s">
        <v>7</v>
      </c>
      <c r="P6" s="83" t="s">
        <v>29</v>
      </c>
      <c r="Q6" s="82" t="s">
        <v>1</v>
      </c>
      <c r="R6" s="78" t="s">
        <v>54</v>
      </c>
      <c r="S6" s="22" t="s">
        <v>42</v>
      </c>
      <c r="T6" s="5" t="s">
        <v>10</v>
      </c>
      <c r="U6" s="6" t="s">
        <v>11</v>
      </c>
      <c r="V6" s="7" t="s">
        <v>12</v>
      </c>
      <c r="W6" s="6" t="s">
        <v>13</v>
      </c>
      <c r="X6" s="7" t="s">
        <v>14</v>
      </c>
      <c r="Y6" s="6" t="s">
        <v>15</v>
      </c>
      <c r="Z6" s="7" t="s">
        <v>16</v>
      </c>
      <c r="AA6" s="80" t="s">
        <v>345</v>
      </c>
      <c r="AB6" s="83"/>
      <c r="AC6" s="84" t="s">
        <v>17</v>
      </c>
    </row>
    <row r="7" spans="1:29" ht="114" customHeight="1" x14ac:dyDescent="0.25">
      <c r="A7" s="90">
        <v>1</v>
      </c>
      <c r="B7" s="90" t="s">
        <v>303</v>
      </c>
      <c r="C7" s="90">
        <v>1</v>
      </c>
      <c r="D7" s="91" t="s">
        <v>292</v>
      </c>
      <c r="E7" s="91" t="s">
        <v>294</v>
      </c>
      <c r="F7" s="91">
        <v>102</v>
      </c>
      <c r="G7" s="91" t="s">
        <v>298</v>
      </c>
      <c r="H7" s="90" t="s">
        <v>300</v>
      </c>
      <c r="I7" s="92" t="s">
        <v>297</v>
      </c>
      <c r="J7" s="90" t="s">
        <v>301</v>
      </c>
      <c r="K7" s="92" t="s">
        <v>296</v>
      </c>
      <c r="L7" s="90">
        <v>1</v>
      </c>
      <c r="M7" s="88" t="s">
        <v>304</v>
      </c>
      <c r="N7" s="115" t="s">
        <v>355</v>
      </c>
      <c r="O7" s="88" t="s">
        <v>311</v>
      </c>
      <c r="P7" s="88" t="s">
        <v>317</v>
      </c>
      <c r="Q7" s="90">
        <v>1</v>
      </c>
      <c r="R7" s="88" t="s">
        <v>324</v>
      </c>
      <c r="S7" s="106" t="s">
        <v>330</v>
      </c>
      <c r="T7" s="92" t="s">
        <v>337</v>
      </c>
      <c r="U7" s="94">
        <v>92600</v>
      </c>
      <c r="V7" s="95">
        <v>35000</v>
      </c>
      <c r="W7" s="95">
        <v>35000</v>
      </c>
      <c r="X7" s="95">
        <v>3500</v>
      </c>
      <c r="Y7" s="107">
        <f>+X7/W7*100</f>
        <v>10</v>
      </c>
      <c r="Z7" s="107">
        <f>+X7/V7*100</f>
        <v>10</v>
      </c>
      <c r="AA7" s="156"/>
      <c r="AB7" s="70"/>
      <c r="AC7" s="93" t="s">
        <v>418</v>
      </c>
    </row>
    <row r="8" spans="1:29" ht="113.25" customHeight="1" x14ac:dyDescent="0.25">
      <c r="A8" s="72">
        <v>1</v>
      </c>
      <c r="B8" s="72" t="s">
        <v>303</v>
      </c>
      <c r="C8" s="72">
        <v>1</v>
      </c>
      <c r="D8" s="105" t="s">
        <v>292</v>
      </c>
      <c r="E8" s="105" t="s">
        <v>294</v>
      </c>
      <c r="F8" s="105">
        <v>102</v>
      </c>
      <c r="G8" s="105" t="s">
        <v>298</v>
      </c>
      <c r="H8" s="72" t="s">
        <v>300</v>
      </c>
      <c r="I8" s="73" t="s">
        <v>297</v>
      </c>
      <c r="J8" s="72" t="s">
        <v>301</v>
      </c>
      <c r="K8" s="73" t="s">
        <v>296</v>
      </c>
      <c r="L8" s="104">
        <v>2</v>
      </c>
      <c r="M8" s="86" t="s">
        <v>305</v>
      </c>
      <c r="N8" s="116" t="s">
        <v>356</v>
      </c>
      <c r="O8" s="86" t="s">
        <v>312</v>
      </c>
      <c r="P8" s="89" t="s">
        <v>318</v>
      </c>
      <c r="Q8" s="138">
        <v>2</v>
      </c>
      <c r="R8" s="86" t="s">
        <v>325</v>
      </c>
      <c r="S8" s="108" t="s">
        <v>331</v>
      </c>
      <c r="T8" s="109" t="s">
        <v>338</v>
      </c>
      <c r="U8" s="96">
        <v>92600</v>
      </c>
      <c r="V8" s="96">
        <v>35000</v>
      </c>
      <c r="W8" s="96">
        <v>35000</v>
      </c>
      <c r="X8" s="96">
        <v>35000</v>
      </c>
      <c r="Y8" s="104">
        <f>+X8/W8*100</f>
        <v>100</v>
      </c>
      <c r="Z8" s="104">
        <f t="shared" ref="Z8:Z14" si="0">+X8/V8*100</f>
        <v>100</v>
      </c>
      <c r="AA8" s="157"/>
      <c r="AB8" s="132"/>
      <c r="AC8" s="71" t="s">
        <v>418</v>
      </c>
    </row>
    <row r="9" spans="1:29" ht="114" customHeight="1" x14ac:dyDescent="0.25">
      <c r="A9" s="90">
        <v>1</v>
      </c>
      <c r="B9" s="90" t="s">
        <v>303</v>
      </c>
      <c r="C9" s="90">
        <v>1</v>
      </c>
      <c r="D9" s="91" t="s">
        <v>292</v>
      </c>
      <c r="E9" s="91" t="s">
        <v>294</v>
      </c>
      <c r="F9" s="91">
        <v>102</v>
      </c>
      <c r="G9" s="91" t="s">
        <v>298</v>
      </c>
      <c r="H9" s="90" t="s">
        <v>300</v>
      </c>
      <c r="I9" s="92" t="s">
        <v>297</v>
      </c>
      <c r="J9" s="90" t="s">
        <v>301</v>
      </c>
      <c r="K9" s="92" t="s">
        <v>296</v>
      </c>
      <c r="L9" s="68">
        <v>3</v>
      </c>
      <c r="M9" s="88" t="s">
        <v>306</v>
      </c>
      <c r="N9" s="115" t="s">
        <v>358</v>
      </c>
      <c r="O9" s="88" t="s">
        <v>313</v>
      </c>
      <c r="P9" s="88" t="s">
        <v>319</v>
      </c>
      <c r="Q9" s="69">
        <v>3</v>
      </c>
      <c r="R9" s="88" t="s">
        <v>326</v>
      </c>
      <c r="S9" s="106" t="s">
        <v>332</v>
      </c>
      <c r="T9" s="69" t="s">
        <v>364</v>
      </c>
      <c r="U9" s="95">
        <v>92600</v>
      </c>
      <c r="V9" s="95">
        <v>35000</v>
      </c>
      <c r="W9" s="95">
        <v>35000</v>
      </c>
      <c r="X9" s="95">
        <v>3500</v>
      </c>
      <c r="Y9" s="107">
        <f t="shared" ref="Y9:Y14" si="1">+X9/W9*100</f>
        <v>10</v>
      </c>
      <c r="Z9" s="107">
        <f t="shared" si="0"/>
        <v>10</v>
      </c>
      <c r="AA9" s="157"/>
      <c r="AB9" s="132"/>
      <c r="AC9" s="93" t="s">
        <v>418</v>
      </c>
    </row>
    <row r="10" spans="1:29" ht="120.75" customHeight="1" x14ac:dyDescent="0.25">
      <c r="A10" s="72">
        <v>1</v>
      </c>
      <c r="B10" s="72" t="s">
        <v>303</v>
      </c>
      <c r="C10" s="72">
        <v>1</v>
      </c>
      <c r="D10" s="105" t="s">
        <v>292</v>
      </c>
      <c r="E10" s="105" t="s">
        <v>294</v>
      </c>
      <c r="F10" s="105">
        <v>102</v>
      </c>
      <c r="G10" s="105" t="s">
        <v>298</v>
      </c>
      <c r="H10" s="72" t="s">
        <v>300</v>
      </c>
      <c r="I10" s="73" t="s">
        <v>297</v>
      </c>
      <c r="J10" s="72" t="s">
        <v>301</v>
      </c>
      <c r="K10" s="73" t="s">
        <v>296</v>
      </c>
      <c r="L10" s="104">
        <v>4</v>
      </c>
      <c r="M10" s="86" t="s">
        <v>307</v>
      </c>
      <c r="N10" s="116" t="s">
        <v>359</v>
      </c>
      <c r="O10" s="86" t="s">
        <v>314</v>
      </c>
      <c r="P10" s="89" t="s">
        <v>320</v>
      </c>
      <c r="Q10" s="138">
        <v>4</v>
      </c>
      <c r="R10" s="86" t="s">
        <v>327</v>
      </c>
      <c r="S10" s="89" t="s">
        <v>333</v>
      </c>
      <c r="T10" s="109" t="s">
        <v>365</v>
      </c>
      <c r="U10" s="101">
        <v>92600</v>
      </c>
      <c r="V10" s="101">
        <v>31000</v>
      </c>
      <c r="W10" s="101">
        <v>31000</v>
      </c>
      <c r="X10" s="102">
        <v>3100</v>
      </c>
      <c r="Y10" s="104">
        <f t="shared" si="1"/>
        <v>10</v>
      </c>
      <c r="Z10" s="104">
        <f t="shared" si="0"/>
        <v>10</v>
      </c>
      <c r="AA10" s="157"/>
      <c r="AB10" s="132"/>
      <c r="AC10" s="71" t="s">
        <v>418</v>
      </c>
    </row>
    <row r="11" spans="1:29" ht="119.25" customHeight="1" x14ac:dyDescent="0.25">
      <c r="A11" s="90">
        <v>1</v>
      </c>
      <c r="B11" s="90" t="s">
        <v>303</v>
      </c>
      <c r="C11" s="90">
        <v>1</v>
      </c>
      <c r="D11" s="91" t="s">
        <v>292</v>
      </c>
      <c r="E11" s="91" t="s">
        <v>294</v>
      </c>
      <c r="F11" s="91">
        <v>102</v>
      </c>
      <c r="G11" s="91" t="s">
        <v>298</v>
      </c>
      <c r="H11" s="90" t="s">
        <v>300</v>
      </c>
      <c r="I11" s="92" t="s">
        <v>297</v>
      </c>
      <c r="J11" s="90" t="s">
        <v>301</v>
      </c>
      <c r="K11" s="92" t="s">
        <v>296</v>
      </c>
      <c r="L11" s="68">
        <v>5</v>
      </c>
      <c r="M11" s="88" t="s">
        <v>308</v>
      </c>
      <c r="N11" s="115" t="s">
        <v>360</v>
      </c>
      <c r="O11" s="88" t="s">
        <v>315</v>
      </c>
      <c r="P11" s="88" t="s">
        <v>321</v>
      </c>
      <c r="Q11" s="69">
        <v>5</v>
      </c>
      <c r="R11" s="88" t="s">
        <v>328</v>
      </c>
      <c r="S11" s="88" t="s">
        <v>334</v>
      </c>
      <c r="T11" s="110" t="s">
        <v>366</v>
      </c>
      <c r="U11" s="97">
        <v>92600</v>
      </c>
      <c r="V11" s="97">
        <v>31000</v>
      </c>
      <c r="W11" s="97">
        <v>30000</v>
      </c>
      <c r="X11" s="97">
        <v>3000</v>
      </c>
      <c r="Y11" s="111">
        <f t="shared" si="1"/>
        <v>10</v>
      </c>
      <c r="Z11" s="107">
        <f t="shared" si="0"/>
        <v>9.67741935483871</v>
      </c>
      <c r="AA11" s="157"/>
      <c r="AB11" s="132"/>
      <c r="AC11" s="93" t="s">
        <v>418</v>
      </c>
    </row>
    <row r="12" spans="1:29" ht="125.25" customHeight="1" x14ac:dyDescent="0.25">
      <c r="A12" s="72">
        <v>1</v>
      </c>
      <c r="B12" s="72" t="s">
        <v>303</v>
      </c>
      <c r="C12" s="72">
        <v>1</v>
      </c>
      <c r="D12" s="105" t="s">
        <v>292</v>
      </c>
      <c r="E12" s="105" t="s">
        <v>294</v>
      </c>
      <c r="F12" s="105">
        <v>102</v>
      </c>
      <c r="G12" s="105" t="s">
        <v>298</v>
      </c>
      <c r="H12" s="72" t="s">
        <v>300</v>
      </c>
      <c r="I12" s="73" t="s">
        <v>297</v>
      </c>
      <c r="J12" s="72" t="s">
        <v>301</v>
      </c>
      <c r="K12" s="73" t="s">
        <v>296</v>
      </c>
      <c r="L12" s="104">
        <v>6</v>
      </c>
      <c r="M12" s="86" t="s">
        <v>309</v>
      </c>
      <c r="N12" s="116" t="s">
        <v>361</v>
      </c>
      <c r="O12" s="86" t="s">
        <v>311</v>
      </c>
      <c r="P12" s="89" t="s">
        <v>322</v>
      </c>
      <c r="Q12" s="138">
        <v>6</v>
      </c>
      <c r="R12" s="86" t="s">
        <v>329</v>
      </c>
      <c r="S12" s="89" t="s">
        <v>335</v>
      </c>
      <c r="T12" s="112" t="s">
        <v>367</v>
      </c>
      <c r="U12" s="98">
        <v>92600</v>
      </c>
      <c r="V12" s="98">
        <v>31000</v>
      </c>
      <c r="W12" s="98">
        <v>31000</v>
      </c>
      <c r="X12" s="98">
        <v>3100</v>
      </c>
      <c r="Y12" s="113">
        <f t="shared" si="1"/>
        <v>10</v>
      </c>
      <c r="Z12" s="104">
        <f t="shared" si="0"/>
        <v>10</v>
      </c>
      <c r="AA12" s="157"/>
      <c r="AB12" s="132"/>
      <c r="AC12" s="71" t="s">
        <v>418</v>
      </c>
    </row>
    <row r="13" spans="1:29" ht="124.5" customHeight="1" x14ac:dyDescent="0.25">
      <c r="A13" s="90">
        <v>1</v>
      </c>
      <c r="B13" s="90" t="s">
        <v>303</v>
      </c>
      <c r="C13" s="90">
        <v>1</v>
      </c>
      <c r="D13" s="91" t="s">
        <v>292</v>
      </c>
      <c r="E13" s="91" t="s">
        <v>294</v>
      </c>
      <c r="F13" s="91">
        <v>102</v>
      </c>
      <c r="G13" s="91" t="s">
        <v>298</v>
      </c>
      <c r="H13" s="90" t="s">
        <v>300</v>
      </c>
      <c r="I13" s="92" t="s">
        <v>297</v>
      </c>
      <c r="J13" s="90" t="s">
        <v>301</v>
      </c>
      <c r="K13" s="92" t="s">
        <v>296</v>
      </c>
      <c r="L13" s="68">
        <v>7</v>
      </c>
      <c r="M13" s="88" t="s">
        <v>310</v>
      </c>
      <c r="N13" s="115" t="s">
        <v>362</v>
      </c>
      <c r="O13" s="88" t="s">
        <v>316</v>
      </c>
      <c r="P13" s="88" t="s">
        <v>323</v>
      </c>
      <c r="Q13" s="69">
        <v>7</v>
      </c>
      <c r="R13" s="88" t="s">
        <v>329</v>
      </c>
      <c r="S13" s="88" t="s">
        <v>336</v>
      </c>
      <c r="T13" s="69" t="s">
        <v>368</v>
      </c>
      <c r="U13" s="99">
        <v>92600</v>
      </c>
      <c r="V13" s="99">
        <v>31000</v>
      </c>
      <c r="W13" s="99">
        <v>30000</v>
      </c>
      <c r="X13" s="100">
        <v>3000</v>
      </c>
      <c r="Y13" s="107">
        <f t="shared" si="1"/>
        <v>10</v>
      </c>
      <c r="Z13" s="107">
        <f t="shared" si="0"/>
        <v>9.67741935483871</v>
      </c>
      <c r="AA13" s="157"/>
      <c r="AB13" s="132"/>
      <c r="AC13" s="93" t="s">
        <v>418</v>
      </c>
    </row>
    <row r="14" spans="1:29" ht="239.25" customHeight="1" x14ac:dyDescent="0.25">
      <c r="A14" s="104">
        <v>1</v>
      </c>
      <c r="B14" s="72" t="s">
        <v>303</v>
      </c>
      <c r="C14" s="72">
        <v>2</v>
      </c>
      <c r="D14" s="73" t="s">
        <v>293</v>
      </c>
      <c r="E14" s="73" t="s">
        <v>295</v>
      </c>
      <c r="F14" s="72">
        <v>103</v>
      </c>
      <c r="G14" s="73" t="s">
        <v>299</v>
      </c>
      <c r="H14" s="72" t="s">
        <v>300</v>
      </c>
      <c r="I14" s="73" t="s">
        <v>357</v>
      </c>
      <c r="J14" s="72" t="s">
        <v>301</v>
      </c>
      <c r="K14" s="73" t="s">
        <v>296</v>
      </c>
      <c r="L14" s="114">
        <v>8</v>
      </c>
      <c r="M14" s="87" t="s">
        <v>339</v>
      </c>
      <c r="N14" s="116" t="s">
        <v>363</v>
      </c>
      <c r="O14" s="86" t="s">
        <v>340</v>
      </c>
      <c r="P14" s="86" t="s">
        <v>341</v>
      </c>
      <c r="Q14" s="104">
        <v>8</v>
      </c>
      <c r="R14" s="86" t="s">
        <v>327</v>
      </c>
      <c r="S14" s="86" t="s">
        <v>340</v>
      </c>
      <c r="T14" s="114" t="s">
        <v>369</v>
      </c>
      <c r="U14" s="104">
        <v>250</v>
      </c>
      <c r="V14" s="104">
        <v>250</v>
      </c>
      <c r="W14" s="104">
        <v>250</v>
      </c>
      <c r="X14" s="104">
        <v>250</v>
      </c>
      <c r="Y14" s="104">
        <f t="shared" si="1"/>
        <v>100</v>
      </c>
      <c r="Z14" s="104">
        <f t="shared" si="0"/>
        <v>100</v>
      </c>
      <c r="AA14" s="155"/>
      <c r="AB14" s="133"/>
      <c r="AC14" s="71" t="s">
        <v>418</v>
      </c>
    </row>
    <row r="15" spans="1:29" ht="87.75" customHeight="1" x14ac:dyDescent="0.25"/>
    <row r="17" spans="6:17" x14ac:dyDescent="0.25">
      <c r="F17" t="s">
        <v>43</v>
      </c>
      <c r="Q17" s="85" t="s">
        <v>44</v>
      </c>
    </row>
  </sheetData>
  <mergeCells count="3">
    <mergeCell ref="C4:O4"/>
    <mergeCell ref="C2:O2"/>
    <mergeCell ref="U1:AA1"/>
  </mergeCells>
  <conditionalFormatting sqref="U7:X7">
    <cfRule type="cellIs" dxfId="6" priority="7" operator="equal">
      <formula>0</formula>
    </cfRule>
  </conditionalFormatting>
  <conditionalFormatting sqref="U8:X8">
    <cfRule type="cellIs" dxfId="5" priority="6" operator="equal">
      <formula>0</formula>
    </cfRule>
  </conditionalFormatting>
  <conditionalFormatting sqref="U9:X9">
    <cfRule type="cellIs" dxfId="4" priority="5" operator="equal">
      <formula>0</formula>
    </cfRule>
  </conditionalFormatting>
  <conditionalFormatting sqref="U12:X12">
    <cfRule type="cellIs" dxfId="3" priority="4" operator="equal">
      <formula>0</formula>
    </cfRule>
  </conditionalFormatting>
  <conditionalFormatting sqref="U11:X11">
    <cfRule type="cellIs" dxfId="2" priority="3" operator="equal">
      <formula>0</formula>
    </cfRule>
  </conditionalFormatting>
  <conditionalFormatting sqref="U10:X10">
    <cfRule type="cellIs" dxfId="1" priority="2" operator="equal">
      <formula>0</formula>
    </cfRule>
  </conditionalFormatting>
  <conditionalFormatting sqref="U13:X13">
    <cfRule type="cellIs" dxfId="0" priority="1" operator="equal">
      <formula>0</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19"/>
  <sheetViews>
    <sheetView tabSelected="1" topLeftCell="G6" zoomScale="80" zoomScaleNormal="80" workbookViewId="0">
      <selection activeCell="V9" sqref="V9"/>
    </sheetView>
  </sheetViews>
  <sheetFormatPr baseColWidth="10" defaultRowHeight="15" x14ac:dyDescent="0.25"/>
  <cols>
    <col min="1" max="1" width="8.140625" customWidth="1"/>
    <col min="6" max="6" width="11.42578125" style="85"/>
    <col min="10" max="10" width="14.5703125" bestFit="1" customWidth="1"/>
    <col min="11" max="11" width="21.28515625" customWidth="1"/>
    <col min="14" max="14" width="16.28515625" customWidth="1"/>
    <col min="17" max="17" width="7.85546875" customWidth="1"/>
    <col min="19" max="19" width="7.42578125" customWidth="1"/>
    <col min="21" max="21" width="8.7109375" customWidth="1"/>
    <col min="23" max="23" width="7.85546875" customWidth="1"/>
    <col min="25" max="25" width="7.42578125" customWidth="1"/>
    <col min="27" max="27" width="8.7109375" customWidth="1"/>
    <col min="29" max="29" width="7.85546875" customWidth="1"/>
    <col min="31" max="31" width="7.42578125" customWidth="1"/>
    <col min="33" max="33" width="8.7109375" customWidth="1"/>
    <col min="35" max="35" width="7.85546875" customWidth="1"/>
    <col min="37" max="37" width="7.42578125" customWidth="1"/>
    <col min="39" max="39" width="8.7109375" customWidth="1"/>
    <col min="41" max="41" width="23.140625" customWidth="1"/>
    <col min="42" max="42" width="15" bestFit="1" customWidth="1"/>
    <col min="43" max="43" width="13.42578125" bestFit="1" customWidth="1"/>
    <col min="44" max="45" width="15" bestFit="1" customWidth="1"/>
    <col min="46" max="48" width="14.5703125" bestFit="1" customWidth="1"/>
    <col min="51" max="51" width="13.5703125" customWidth="1"/>
  </cols>
  <sheetData>
    <row r="1" spans="1:65" ht="37.5" customHeight="1" x14ac:dyDescent="0.6">
      <c r="A1" s="10"/>
      <c r="B1" s="10"/>
      <c r="C1" s="10"/>
      <c r="D1" s="176" t="s">
        <v>135</v>
      </c>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8"/>
      <c r="AQ1" s="18"/>
      <c r="AR1" s="18"/>
      <c r="AS1" s="160" t="s">
        <v>27</v>
      </c>
      <c r="AT1" s="160"/>
      <c r="AU1" s="160"/>
      <c r="AV1" s="160"/>
      <c r="AW1" s="160"/>
      <c r="AX1" s="160"/>
      <c r="AY1" s="24"/>
      <c r="AZ1" s="24"/>
      <c r="BA1" s="24"/>
      <c r="BB1" s="24"/>
      <c r="BC1" s="119"/>
    </row>
    <row r="2" spans="1:65" ht="38.25" thickBot="1" x14ac:dyDescent="0.55000000000000004">
      <c r="A2" s="10"/>
      <c r="B2" s="10"/>
      <c r="C2" s="10"/>
      <c r="D2" s="159" t="s">
        <v>26</v>
      </c>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20"/>
      <c r="AQ2" s="20"/>
      <c r="AR2" s="20"/>
      <c r="AS2" s="20"/>
      <c r="AT2" s="20"/>
      <c r="AU2" s="20"/>
      <c r="AV2" s="20"/>
      <c r="AW2" s="20"/>
      <c r="AX2" s="20"/>
      <c r="AY2" s="20"/>
      <c r="AZ2" s="20"/>
      <c r="BA2" s="11" t="s">
        <v>19</v>
      </c>
      <c r="BB2" s="11" t="s">
        <v>20</v>
      </c>
      <c r="BC2" s="129" t="s">
        <v>346</v>
      </c>
    </row>
    <row r="3" spans="1:65" x14ac:dyDescent="0.25">
      <c r="A3" s="10"/>
      <c r="B3" s="10"/>
      <c r="C3" s="10"/>
      <c r="D3" s="10" t="s">
        <v>34</v>
      </c>
      <c r="E3" s="10"/>
      <c r="F3" s="137"/>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2" t="s">
        <v>21</v>
      </c>
      <c r="BB3" s="13" t="s">
        <v>22</v>
      </c>
      <c r="BC3" s="130" t="s">
        <v>350</v>
      </c>
    </row>
    <row r="4" spans="1:65" ht="16.5" thickBot="1" x14ac:dyDescent="0.3">
      <c r="A4" s="10"/>
      <c r="B4" s="10"/>
      <c r="C4" s="10"/>
      <c r="D4" s="158" t="s">
        <v>36</v>
      </c>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36"/>
      <c r="AQ4" s="36"/>
      <c r="AR4" s="36"/>
      <c r="AS4" s="36"/>
      <c r="AT4" s="36"/>
      <c r="AU4" s="36"/>
      <c r="AV4" s="36"/>
      <c r="AW4" s="36"/>
      <c r="AX4" s="23"/>
      <c r="AY4" s="23"/>
      <c r="AZ4" s="23"/>
      <c r="BA4" s="14" t="s">
        <v>23</v>
      </c>
      <c r="BB4" s="15" t="s">
        <v>24</v>
      </c>
      <c r="BC4" s="130" t="s">
        <v>351</v>
      </c>
    </row>
    <row r="5" spans="1:65" ht="24" x14ac:dyDescent="0.25">
      <c r="A5" s="10"/>
      <c r="B5" s="10"/>
      <c r="C5" s="10"/>
      <c r="D5" s="10"/>
      <c r="E5" s="10"/>
      <c r="F5" s="137"/>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25" t="s">
        <v>25</v>
      </c>
      <c r="BB5" s="26">
        <v>100</v>
      </c>
      <c r="BC5" s="131" t="s">
        <v>352</v>
      </c>
    </row>
    <row r="6" spans="1:65" ht="40.5" customHeight="1" x14ac:dyDescent="0.25">
      <c r="A6" s="163" t="s">
        <v>74</v>
      </c>
      <c r="B6" s="164"/>
      <c r="C6" s="164"/>
      <c r="D6" s="164"/>
      <c r="E6" s="164"/>
      <c r="F6" s="164"/>
      <c r="G6" s="165"/>
      <c r="H6" s="166" t="s">
        <v>70</v>
      </c>
      <c r="I6" s="167"/>
      <c r="J6" s="167"/>
      <c r="K6" s="168"/>
      <c r="L6" s="163" t="s">
        <v>40</v>
      </c>
      <c r="M6" s="164"/>
      <c r="N6" s="165"/>
      <c r="O6" s="161" t="s">
        <v>51</v>
      </c>
      <c r="P6" s="162"/>
      <c r="Q6" s="169" t="s">
        <v>46</v>
      </c>
      <c r="R6" s="170"/>
      <c r="S6" s="170"/>
      <c r="T6" s="170"/>
      <c r="U6" s="170"/>
      <c r="V6" s="171"/>
      <c r="W6" s="169" t="s">
        <v>372</v>
      </c>
      <c r="X6" s="170"/>
      <c r="Y6" s="170"/>
      <c r="Z6" s="170"/>
      <c r="AA6" s="170"/>
      <c r="AB6" s="171"/>
      <c r="AC6" s="169" t="s">
        <v>380</v>
      </c>
      <c r="AD6" s="170"/>
      <c r="AE6" s="170"/>
      <c r="AF6" s="170"/>
      <c r="AG6" s="170"/>
      <c r="AH6" s="171"/>
      <c r="AI6" s="169" t="s">
        <v>380</v>
      </c>
      <c r="AJ6" s="170"/>
      <c r="AK6" s="170"/>
      <c r="AL6" s="170"/>
      <c r="AM6" s="170"/>
      <c r="AN6" s="171"/>
      <c r="AO6" s="174" t="s">
        <v>48</v>
      </c>
      <c r="AP6" s="174"/>
      <c r="AQ6" s="174"/>
      <c r="AR6" s="174"/>
      <c r="AS6" s="174"/>
      <c r="AT6" s="175" t="s">
        <v>37</v>
      </c>
      <c r="AU6" s="175"/>
      <c r="AV6" s="175"/>
      <c r="AW6" s="169" t="s">
        <v>73</v>
      </c>
      <c r="AX6" s="171"/>
      <c r="AY6" s="161" t="s">
        <v>72</v>
      </c>
      <c r="AZ6" s="162"/>
      <c r="BA6" s="172" t="s">
        <v>71</v>
      </c>
      <c r="BB6" s="173"/>
      <c r="BC6" s="120"/>
      <c r="BF6" t="s">
        <v>9</v>
      </c>
      <c r="BG6" t="s">
        <v>9</v>
      </c>
    </row>
    <row r="7" spans="1:65" ht="56.25" x14ac:dyDescent="0.25">
      <c r="A7" s="2" t="s">
        <v>38</v>
      </c>
      <c r="B7" s="3" t="s">
        <v>3</v>
      </c>
      <c r="C7" s="1" t="s">
        <v>52</v>
      </c>
      <c r="D7" s="3" t="s">
        <v>28</v>
      </c>
      <c r="E7" s="3" t="s">
        <v>4</v>
      </c>
      <c r="F7" s="82" t="s">
        <v>1</v>
      </c>
      <c r="G7" s="1" t="s">
        <v>5</v>
      </c>
      <c r="H7" s="3" t="s">
        <v>49</v>
      </c>
      <c r="I7" s="3" t="s">
        <v>2</v>
      </c>
      <c r="J7" s="29" t="s">
        <v>41</v>
      </c>
      <c r="K7" s="1" t="s">
        <v>7</v>
      </c>
      <c r="L7" s="31" t="s">
        <v>45</v>
      </c>
      <c r="M7" s="32" t="s">
        <v>53</v>
      </c>
      <c r="N7" s="32" t="s">
        <v>29</v>
      </c>
      <c r="O7" s="31" t="s">
        <v>395</v>
      </c>
      <c r="P7" s="32" t="s">
        <v>47</v>
      </c>
      <c r="Q7" s="31" t="s">
        <v>58</v>
      </c>
      <c r="R7" s="31" t="s">
        <v>57</v>
      </c>
      <c r="S7" s="32" t="s">
        <v>59</v>
      </c>
      <c r="T7" s="32" t="s">
        <v>56</v>
      </c>
      <c r="U7" s="31" t="s">
        <v>60</v>
      </c>
      <c r="V7" s="31" t="s">
        <v>55</v>
      </c>
      <c r="W7" s="31" t="s">
        <v>373</v>
      </c>
      <c r="X7" s="31" t="s">
        <v>374</v>
      </c>
      <c r="Y7" s="32" t="s">
        <v>375</v>
      </c>
      <c r="Z7" s="32" t="s">
        <v>376</v>
      </c>
      <c r="AA7" s="31" t="s">
        <v>377</v>
      </c>
      <c r="AB7" s="31" t="s">
        <v>378</v>
      </c>
      <c r="AC7" s="31" t="s">
        <v>381</v>
      </c>
      <c r="AD7" s="31" t="s">
        <v>382</v>
      </c>
      <c r="AE7" s="32" t="s">
        <v>383</v>
      </c>
      <c r="AF7" s="32" t="s">
        <v>384</v>
      </c>
      <c r="AG7" s="31" t="s">
        <v>385</v>
      </c>
      <c r="AH7" s="31" t="s">
        <v>386</v>
      </c>
      <c r="AI7" s="31" t="s">
        <v>387</v>
      </c>
      <c r="AJ7" s="31" t="s">
        <v>388</v>
      </c>
      <c r="AK7" s="32" t="s">
        <v>389</v>
      </c>
      <c r="AL7" s="32" t="s">
        <v>390</v>
      </c>
      <c r="AM7" s="31" t="s">
        <v>391</v>
      </c>
      <c r="AN7" s="31" t="s">
        <v>392</v>
      </c>
      <c r="AO7" s="33" t="s">
        <v>30</v>
      </c>
      <c r="AP7" s="4" t="s">
        <v>31</v>
      </c>
      <c r="AQ7" s="4" t="s">
        <v>75</v>
      </c>
      <c r="AR7" s="3" t="s">
        <v>39</v>
      </c>
      <c r="AS7" s="4" t="s">
        <v>32</v>
      </c>
      <c r="AT7" s="1" t="s">
        <v>33</v>
      </c>
      <c r="AU7" s="2" t="s">
        <v>61</v>
      </c>
      <c r="AV7" s="1" t="s">
        <v>76</v>
      </c>
      <c r="AW7" s="34" t="s">
        <v>77</v>
      </c>
      <c r="AX7" s="35" t="s">
        <v>78</v>
      </c>
      <c r="AY7" s="34" t="s">
        <v>79</v>
      </c>
      <c r="AZ7" s="35" t="s">
        <v>80</v>
      </c>
      <c r="BA7" s="28" t="s">
        <v>50</v>
      </c>
      <c r="BB7" s="30" t="s">
        <v>354</v>
      </c>
      <c r="BC7" s="128" t="s">
        <v>353</v>
      </c>
      <c r="BF7" s="27" t="s">
        <v>62</v>
      </c>
      <c r="BG7" s="27" t="s">
        <v>63</v>
      </c>
      <c r="BH7" s="27" t="s">
        <v>64</v>
      </c>
      <c r="BI7" s="27" t="s">
        <v>65</v>
      </c>
      <c r="BJ7" s="27" t="s">
        <v>66</v>
      </c>
      <c r="BK7" s="27" t="s">
        <v>67</v>
      </c>
      <c r="BL7" s="27" t="s">
        <v>68</v>
      </c>
      <c r="BM7" s="27" t="s">
        <v>69</v>
      </c>
    </row>
    <row r="8" spans="1:65" ht="243" customHeight="1" x14ac:dyDescent="0.25">
      <c r="A8" s="90" t="s">
        <v>300</v>
      </c>
      <c r="B8" s="92" t="s">
        <v>297</v>
      </c>
      <c r="C8" s="69" t="s">
        <v>91</v>
      </c>
      <c r="D8" s="90" t="s">
        <v>301</v>
      </c>
      <c r="E8" s="92" t="s">
        <v>296</v>
      </c>
      <c r="F8" s="68">
        <v>1</v>
      </c>
      <c r="G8" s="88" t="s">
        <v>304</v>
      </c>
      <c r="H8" s="8">
        <v>200</v>
      </c>
      <c r="I8" s="91" t="s">
        <v>298</v>
      </c>
      <c r="J8" s="115" t="s">
        <v>342</v>
      </c>
      <c r="K8" s="88" t="s">
        <v>311</v>
      </c>
      <c r="L8" s="69" t="s">
        <v>394</v>
      </c>
      <c r="M8" s="69" t="s">
        <v>343</v>
      </c>
      <c r="N8" s="88" t="s">
        <v>317</v>
      </c>
      <c r="O8" s="69">
        <v>200</v>
      </c>
      <c r="P8" s="8">
        <v>160</v>
      </c>
      <c r="Q8" s="118">
        <v>0</v>
      </c>
      <c r="R8" s="69" t="s">
        <v>398</v>
      </c>
      <c r="S8" s="121">
        <v>5</v>
      </c>
      <c r="T8" s="69" t="s">
        <v>396</v>
      </c>
      <c r="U8" s="121">
        <v>10</v>
      </c>
      <c r="V8" s="69" t="s">
        <v>397</v>
      </c>
      <c r="W8" s="118">
        <v>0</v>
      </c>
      <c r="X8" s="69" t="s">
        <v>399</v>
      </c>
      <c r="Y8" s="121">
        <v>0</v>
      </c>
      <c r="Z8" s="69" t="s">
        <v>399</v>
      </c>
      <c r="AA8" s="121">
        <v>14</v>
      </c>
      <c r="AB8" s="69" t="s">
        <v>400</v>
      </c>
      <c r="AC8" s="118">
        <v>13</v>
      </c>
      <c r="AD8" s="147" t="s">
        <v>405</v>
      </c>
      <c r="AE8" s="121">
        <v>3</v>
      </c>
      <c r="AF8" s="147" t="s">
        <v>406</v>
      </c>
      <c r="AG8" s="121">
        <v>17</v>
      </c>
      <c r="AH8" s="147" t="s">
        <v>407</v>
      </c>
      <c r="AI8" s="118">
        <v>24</v>
      </c>
      <c r="AJ8" s="69" t="s">
        <v>411</v>
      </c>
      <c r="AK8" s="121">
        <v>21</v>
      </c>
      <c r="AL8" s="69" t="s">
        <v>412</v>
      </c>
      <c r="AM8" s="121">
        <v>15</v>
      </c>
      <c r="AN8" s="69" t="s">
        <v>413</v>
      </c>
      <c r="AO8" s="123">
        <v>300000</v>
      </c>
      <c r="AP8" s="123">
        <v>402435.2</v>
      </c>
      <c r="AQ8" s="151">
        <v>59404.88</v>
      </c>
      <c r="AR8" s="123">
        <v>364710.36</v>
      </c>
      <c r="AS8" s="124">
        <f>AP8-AR8</f>
        <v>37724.840000000026</v>
      </c>
      <c r="AT8" s="140">
        <v>160</v>
      </c>
      <c r="AU8" s="140">
        <v>160</v>
      </c>
      <c r="AV8" s="143">
        <f>Q8+S8+U8+W8+Y8+AA8+AC8+AE8+AG8+AI8+AK8+AM8</f>
        <v>122</v>
      </c>
      <c r="AW8" s="144">
        <f>+AQ8/AO8*100</f>
        <v>19.801626666666667</v>
      </c>
      <c r="AX8" s="144">
        <f>AQ8/AP8*100</f>
        <v>14.761352883644371</v>
      </c>
      <c r="AY8" s="144">
        <f>+AV8/AT8*100</f>
        <v>76.25</v>
      </c>
      <c r="AZ8" s="144">
        <f>+AV8/AU8*100</f>
        <v>76.25</v>
      </c>
      <c r="BA8" s="134" t="s">
        <v>91</v>
      </c>
      <c r="BB8" s="150" t="s">
        <v>9</v>
      </c>
      <c r="BC8" s="150"/>
      <c r="BF8" t="s">
        <v>9</v>
      </c>
    </row>
    <row r="9" spans="1:65" ht="255.75" customHeight="1" x14ac:dyDescent="0.25">
      <c r="A9" s="72" t="s">
        <v>300</v>
      </c>
      <c r="B9" s="73" t="s">
        <v>297</v>
      </c>
      <c r="C9" s="73" t="s">
        <v>91</v>
      </c>
      <c r="D9" s="72" t="s">
        <v>301</v>
      </c>
      <c r="E9" s="73" t="s">
        <v>296</v>
      </c>
      <c r="F9" s="122">
        <v>2</v>
      </c>
      <c r="G9" s="86" t="s">
        <v>305</v>
      </c>
      <c r="H9" s="72">
        <v>200</v>
      </c>
      <c r="I9" s="105" t="s">
        <v>298</v>
      </c>
      <c r="J9" s="116" t="s">
        <v>342</v>
      </c>
      <c r="K9" s="86" t="s">
        <v>312</v>
      </c>
      <c r="L9" s="69" t="s">
        <v>394</v>
      </c>
      <c r="M9" s="73" t="s">
        <v>343</v>
      </c>
      <c r="N9" s="89" t="s">
        <v>318</v>
      </c>
      <c r="O9" s="117">
        <v>200</v>
      </c>
      <c r="P9" s="72">
        <v>200</v>
      </c>
      <c r="Q9" s="72">
        <v>5</v>
      </c>
      <c r="R9" s="69" t="s">
        <v>398</v>
      </c>
      <c r="S9" s="72">
        <v>5</v>
      </c>
      <c r="T9" s="69" t="s">
        <v>396</v>
      </c>
      <c r="U9" s="72">
        <v>10</v>
      </c>
      <c r="V9" s="69" t="s">
        <v>397</v>
      </c>
      <c r="W9" s="72">
        <v>15</v>
      </c>
      <c r="X9" s="69" t="s">
        <v>401</v>
      </c>
      <c r="Y9" s="69">
        <v>18</v>
      </c>
      <c r="Z9" s="69" t="s">
        <v>401</v>
      </c>
      <c r="AA9" s="72">
        <v>17</v>
      </c>
      <c r="AB9" s="69" t="s">
        <v>400</v>
      </c>
      <c r="AC9" s="72">
        <v>19</v>
      </c>
      <c r="AD9" s="147" t="s">
        <v>405</v>
      </c>
      <c r="AE9" s="69">
        <v>9</v>
      </c>
      <c r="AF9" s="147" t="s">
        <v>406</v>
      </c>
      <c r="AG9" s="72">
        <v>31</v>
      </c>
      <c r="AH9" s="147" t="s">
        <v>407</v>
      </c>
      <c r="AI9" s="72">
        <v>45</v>
      </c>
      <c r="AJ9" s="69" t="s">
        <v>411</v>
      </c>
      <c r="AK9" s="69">
        <v>66</v>
      </c>
      <c r="AL9" s="69" t="s">
        <v>412</v>
      </c>
      <c r="AM9" s="72">
        <v>69</v>
      </c>
      <c r="AN9" s="69" t="s">
        <v>414</v>
      </c>
      <c r="AO9" s="125">
        <v>150000</v>
      </c>
      <c r="AP9" s="125">
        <v>180000</v>
      </c>
      <c r="AQ9" s="152">
        <v>30004.883000000002</v>
      </c>
      <c r="AR9" s="125">
        <v>192910.36</v>
      </c>
      <c r="AS9" s="124">
        <f t="shared" ref="AS9:AS15" si="0">AP9-AR9</f>
        <v>-12910.359999999986</v>
      </c>
      <c r="AT9" s="141">
        <f t="shared" ref="AT9:AT15" si="1">P9</f>
        <v>200</v>
      </c>
      <c r="AU9" s="141">
        <v>309</v>
      </c>
      <c r="AV9" s="143">
        <f t="shared" ref="AV9:AV15" si="2">Q9+S9+U9+W9+Y9+AA9+AC9+AE9+AG9+AI9+AK9+AM9</f>
        <v>309</v>
      </c>
      <c r="AW9" s="145">
        <f t="shared" ref="AW9:AW15" si="3">+AQ9/AO9*100</f>
        <v>20.003255333333332</v>
      </c>
      <c r="AX9" s="145">
        <f t="shared" ref="AX9:AX15" si="4">AQ9/AP9*100</f>
        <v>16.669379444444445</v>
      </c>
      <c r="AY9" s="145">
        <f t="shared" ref="AY9:AY15" si="5">+AV9/AT9*100</f>
        <v>154.5</v>
      </c>
      <c r="AZ9" s="145">
        <f t="shared" ref="AZ9:AZ15" si="6">+AV9/AU9*100</f>
        <v>100</v>
      </c>
      <c r="BA9" s="134" t="s">
        <v>91</v>
      </c>
      <c r="BB9" s="150"/>
      <c r="BC9" s="150"/>
    </row>
    <row r="10" spans="1:65" ht="251.25" customHeight="1" x14ac:dyDescent="0.25">
      <c r="A10" s="90" t="s">
        <v>300</v>
      </c>
      <c r="B10" s="92" t="s">
        <v>297</v>
      </c>
      <c r="C10" s="69" t="s">
        <v>91</v>
      </c>
      <c r="D10" s="90" t="s">
        <v>301</v>
      </c>
      <c r="E10" s="92" t="s">
        <v>296</v>
      </c>
      <c r="F10" s="8">
        <v>3</v>
      </c>
      <c r="G10" s="88" t="s">
        <v>306</v>
      </c>
      <c r="H10" s="68">
        <v>60</v>
      </c>
      <c r="I10" s="91" t="s">
        <v>298</v>
      </c>
      <c r="J10" s="115" t="s">
        <v>342</v>
      </c>
      <c r="K10" s="88" t="s">
        <v>313</v>
      </c>
      <c r="L10" s="69" t="s">
        <v>394</v>
      </c>
      <c r="M10" s="69" t="s">
        <v>343</v>
      </c>
      <c r="N10" s="88" t="s">
        <v>319</v>
      </c>
      <c r="O10" s="69">
        <v>50</v>
      </c>
      <c r="P10" s="68">
        <v>60</v>
      </c>
      <c r="Q10" s="68">
        <v>0</v>
      </c>
      <c r="R10" s="69" t="s">
        <v>398</v>
      </c>
      <c r="S10" s="68">
        <v>5</v>
      </c>
      <c r="T10" s="69" t="s">
        <v>396</v>
      </c>
      <c r="U10" s="69">
        <v>10</v>
      </c>
      <c r="V10" s="69" t="s">
        <v>397</v>
      </c>
      <c r="W10" s="68">
        <v>0</v>
      </c>
      <c r="X10" s="69" t="s">
        <v>399</v>
      </c>
      <c r="Y10" s="68">
        <v>0</v>
      </c>
      <c r="Z10" s="69" t="s">
        <v>399</v>
      </c>
      <c r="AA10" s="69">
        <v>17</v>
      </c>
      <c r="AB10" s="69" t="s">
        <v>400</v>
      </c>
      <c r="AC10" s="68">
        <v>10</v>
      </c>
      <c r="AD10" s="147" t="s">
        <v>405</v>
      </c>
      <c r="AE10" s="68">
        <v>5</v>
      </c>
      <c r="AF10" s="147" t="s">
        <v>406</v>
      </c>
      <c r="AG10" s="69">
        <v>10</v>
      </c>
      <c r="AH10" s="147" t="s">
        <v>407</v>
      </c>
      <c r="AI10" s="68">
        <v>7</v>
      </c>
      <c r="AJ10" s="69" t="s">
        <v>411</v>
      </c>
      <c r="AK10" s="68">
        <v>12</v>
      </c>
      <c r="AL10" s="69" t="s">
        <v>412</v>
      </c>
      <c r="AM10" s="69">
        <v>8</v>
      </c>
      <c r="AN10" s="69" t="s">
        <v>414</v>
      </c>
      <c r="AO10" s="123">
        <v>125000</v>
      </c>
      <c r="AP10" s="123">
        <v>152435.20000000001</v>
      </c>
      <c r="AQ10" s="151">
        <v>32204.883000000002</v>
      </c>
      <c r="AR10" s="123">
        <v>141710.35999999999</v>
      </c>
      <c r="AS10" s="124">
        <f t="shared" si="0"/>
        <v>10724.840000000026</v>
      </c>
      <c r="AT10" s="140">
        <f t="shared" si="1"/>
        <v>60</v>
      </c>
      <c r="AU10" s="140">
        <v>84</v>
      </c>
      <c r="AV10" s="143">
        <f t="shared" si="2"/>
        <v>84</v>
      </c>
      <c r="AW10" s="144">
        <f t="shared" si="3"/>
        <v>25.763906400000003</v>
      </c>
      <c r="AX10" s="144">
        <f t="shared" si="4"/>
        <v>21.12693328050214</v>
      </c>
      <c r="AY10" s="144">
        <f t="shared" si="5"/>
        <v>140</v>
      </c>
      <c r="AZ10" s="144">
        <f t="shared" si="6"/>
        <v>100</v>
      </c>
      <c r="BA10" s="72" t="s">
        <v>91</v>
      </c>
      <c r="BB10" s="153"/>
      <c r="BC10" s="146"/>
    </row>
    <row r="11" spans="1:65" ht="248.25" customHeight="1" x14ac:dyDescent="0.25">
      <c r="A11" s="72" t="s">
        <v>300</v>
      </c>
      <c r="B11" s="73" t="s">
        <v>297</v>
      </c>
      <c r="C11" s="71" t="s">
        <v>91</v>
      </c>
      <c r="D11" s="72" t="s">
        <v>301</v>
      </c>
      <c r="E11" s="73" t="s">
        <v>296</v>
      </c>
      <c r="F11" s="71">
        <v>4</v>
      </c>
      <c r="G11" s="86" t="s">
        <v>307</v>
      </c>
      <c r="H11" s="71">
        <v>12000</v>
      </c>
      <c r="I11" s="105" t="s">
        <v>298</v>
      </c>
      <c r="J11" s="116" t="s">
        <v>342</v>
      </c>
      <c r="K11" s="86" t="s">
        <v>314</v>
      </c>
      <c r="L11" s="69" t="s">
        <v>394</v>
      </c>
      <c r="M11" s="103" t="s">
        <v>343</v>
      </c>
      <c r="N11" s="89" t="s">
        <v>320</v>
      </c>
      <c r="O11" s="71">
        <v>12000</v>
      </c>
      <c r="P11" s="71">
        <v>12000</v>
      </c>
      <c r="Q11" s="71">
        <v>1000</v>
      </c>
      <c r="R11" s="69" t="s">
        <v>398</v>
      </c>
      <c r="S11" s="122">
        <v>1000</v>
      </c>
      <c r="T11" s="69" t="s">
        <v>396</v>
      </c>
      <c r="U11" s="122">
        <v>1000</v>
      </c>
      <c r="V11" s="69" t="s">
        <v>397</v>
      </c>
      <c r="W11" s="71">
        <v>0</v>
      </c>
      <c r="X11" s="69" t="s">
        <v>399</v>
      </c>
      <c r="Y11" s="122">
        <v>0</v>
      </c>
      <c r="Z11" s="69" t="s">
        <v>399</v>
      </c>
      <c r="AA11" s="122">
        <v>3000</v>
      </c>
      <c r="AB11" s="69" t="s">
        <v>399</v>
      </c>
      <c r="AC11" s="71">
        <v>1000</v>
      </c>
      <c r="AD11" s="147" t="s">
        <v>405</v>
      </c>
      <c r="AE11" s="122">
        <v>1000</v>
      </c>
      <c r="AF11" s="147" t="s">
        <v>406</v>
      </c>
      <c r="AG11" s="122">
        <v>1000</v>
      </c>
      <c r="AH11" s="147" t="s">
        <v>407</v>
      </c>
      <c r="AI11" s="71">
        <v>0</v>
      </c>
      <c r="AJ11" s="69" t="s">
        <v>411</v>
      </c>
      <c r="AK11" s="122">
        <v>0</v>
      </c>
      <c r="AL11" s="69" t="s">
        <v>412</v>
      </c>
      <c r="AM11" s="122">
        <v>0</v>
      </c>
      <c r="AN11" s="69" t="s">
        <v>414</v>
      </c>
      <c r="AO11" s="125">
        <v>245000</v>
      </c>
      <c r="AP11" s="125">
        <v>188765.46</v>
      </c>
      <c r="AQ11" s="125">
        <v>40204.883000000002</v>
      </c>
      <c r="AR11" s="125">
        <v>140210.35999999999</v>
      </c>
      <c r="AS11" s="124">
        <f t="shared" si="0"/>
        <v>48555.100000000006</v>
      </c>
      <c r="AT11" s="141">
        <f t="shared" si="1"/>
        <v>12000</v>
      </c>
      <c r="AU11" s="141">
        <f t="shared" ref="AU10:AU15" si="7">AT11</f>
        <v>12000</v>
      </c>
      <c r="AV11" s="143">
        <f t="shared" si="2"/>
        <v>9000</v>
      </c>
      <c r="AW11" s="145">
        <f t="shared" si="3"/>
        <v>16.410156326530611</v>
      </c>
      <c r="AX11" s="145">
        <f t="shared" si="4"/>
        <v>21.298855733458865</v>
      </c>
      <c r="AY11" s="145">
        <f t="shared" si="5"/>
        <v>75</v>
      </c>
      <c r="AZ11" s="145">
        <f t="shared" si="6"/>
        <v>75</v>
      </c>
      <c r="BA11" s="122" t="s">
        <v>91</v>
      </c>
      <c r="BB11" s="148"/>
      <c r="BC11" s="154"/>
    </row>
    <row r="12" spans="1:65" ht="261.75" customHeight="1" x14ac:dyDescent="0.25">
      <c r="A12" s="90" t="s">
        <v>300</v>
      </c>
      <c r="B12" s="92" t="s">
        <v>297</v>
      </c>
      <c r="C12" s="68" t="s">
        <v>91</v>
      </c>
      <c r="D12" s="90" t="s">
        <v>301</v>
      </c>
      <c r="E12" s="92" t="s">
        <v>296</v>
      </c>
      <c r="F12" s="8">
        <v>5</v>
      </c>
      <c r="G12" s="88" t="s">
        <v>308</v>
      </c>
      <c r="H12" s="68">
        <v>300</v>
      </c>
      <c r="I12" s="91" t="s">
        <v>298</v>
      </c>
      <c r="J12" s="115" t="s">
        <v>342</v>
      </c>
      <c r="K12" s="88" t="s">
        <v>315</v>
      </c>
      <c r="L12" s="69" t="s">
        <v>394</v>
      </c>
      <c r="M12" s="69" t="s">
        <v>343</v>
      </c>
      <c r="N12" s="88" t="s">
        <v>321</v>
      </c>
      <c r="O12" s="68">
        <v>300</v>
      </c>
      <c r="P12" s="68">
        <v>200</v>
      </c>
      <c r="Q12" s="69">
        <v>0</v>
      </c>
      <c r="R12" s="69" t="s">
        <v>398</v>
      </c>
      <c r="S12" s="68">
        <v>5</v>
      </c>
      <c r="T12" s="69" t="s">
        <v>396</v>
      </c>
      <c r="U12" s="69">
        <v>10</v>
      </c>
      <c r="V12" s="69" t="s">
        <v>397</v>
      </c>
      <c r="W12" s="69">
        <v>0</v>
      </c>
      <c r="X12" s="69" t="s">
        <v>399</v>
      </c>
      <c r="Y12" s="68">
        <v>0</v>
      </c>
      <c r="Z12" s="69" t="s">
        <v>399</v>
      </c>
      <c r="AA12" s="69">
        <v>17</v>
      </c>
      <c r="AB12" s="69" t="s">
        <v>400</v>
      </c>
      <c r="AC12" s="69">
        <v>19</v>
      </c>
      <c r="AD12" s="147" t="s">
        <v>405</v>
      </c>
      <c r="AE12" s="68">
        <v>9</v>
      </c>
      <c r="AF12" s="147" t="s">
        <v>406</v>
      </c>
      <c r="AG12" s="69">
        <v>31</v>
      </c>
      <c r="AH12" s="147" t="s">
        <v>407</v>
      </c>
      <c r="AI12" s="69">
        <v>13</v>
      </c>
      <c r="AJ12" s="69" t="s">
        <v>411</v>
      </c>
      <c r="AK12" s="68">
        <v>12</v>
      </c>
      <c r="AL12" s="69" t="s">
        <v>412</v>
      </c>
      <c r="AM12" s="69">
        <v>14</v>
      </c>
      <c r="AN12" s="69" t="s">
        <v>414</v>
      </c>
      <c r="AO12" s="123">
        <v>100000</v>
      </c>
      <c r="AP12" s="123">
        <v>162435.20000000001</v>
      </c>
      <c r="AQ12" s="123">
        <v>28704.883000000002</v>
      </c>
      <c r="AR12" s="123">
        <v>142210.35999999999</v>
      </c>
      <c r="AS12" s="124">
        <f t="shared" si="0"/>
        <v>20224.840000000026</v>
      </c>
      <c r="AT12" s="140">
        <v>200</v>
      </c>
      <c r="AU12" s="140">
        <v>200</v>
      </c>
      <c r="AV12" s="143">
        <f t="shared" si="2"/>
        <v>130</v>
      </c>
      <c r="AW12" s="144">
        <f t="shared" si="3"/>
        <v>28.704883000000002</v>
      </c>
      <c r="AX12" s="144">
        <f t="shared" si="4"/>
        <v>17.671590271074251</v>
      </c>
      <c r="AY12" s="144">
        <f t="shared" si="5"/>
        <v>65</v>
      </c>
      <c r="AZ12" s="144">
        <f t="shared" si="6"/>
        <v>65</v>
      </c>
      <c r="BA12" s="122" t="s">
        <v>91</v>
      </c>
      <c r="BB12" s="148"/>
      <c r="BC12" s="148"/>
    </row>
    <row r="13" spans="1:65" ht="252.75" customHeight="1" x14ac:dyDescent="0.25">
      <c r="A13" s="72" t="s">
        <v>300</v>
      </c>
      <c r="B13" s="73" t="s">
        <v>297</v>
      </c>
      <c r="C13" s="71" t="s">
        <v>91</v>
      </c>
      <c r="D13" s="72" t="s">
        <v>301</v>
      </c>
      <c r="E13" s="73" t="s">
        <v>296</v>
      </c>
      <c r="F13" s="71">
        <v>6</v>
      </c>
      <c r="G13" s="86" t="s">
        <v>309</v>
      </c>
      <c r="H13" s="71">
        <v>80</v>
      </c>
      <c r="I13" s="105" t="s">
        <v>298</v>
      </c>
      <c r="J13" s="116" t="s">
        <v>342</v>
      </c>
      <c r="K13" s="86" t="s">
        <v>311</v>
      </c>
      <c r="L13" s="69" t="s">
        <v>394</v>
      </c>
      <c r="M13" s="103" t="s">
        <v>343</v>
      </c>
      <c r="N13" s="89" t="s">
        <v>322</v>
      </c>
      <c r="O13" s="71">
        <v>80</v>
      </c>
      <c r="P13" s="71">
        <v>60</v>
      </c>
      <c r="Q13" s="71">
        <v>5</v>
      </c>
      <c r="R13" s="69" t="s">
        <v>398</v>
      </c>
      <c r="S13" s="122">
        <v>5</v>
      </c>
      <c r="T13" s="69" t="s">
        <v>396</v>
      </c>
      <c r="U13" s="122">
        <v>10</v>
      </c>
      <c r="V13" s="69" t="s">
        <v>397</v>
      </c>
      <c r="W13" s="71">
        <v>5</v>
      </c>
      <c r="X13" s="69" t="s">
        <v>401</v>
      </c>
      <c r="Y13" s="122">
        <v>5</v>
      </c>
      <c r="Z13" s="69" t="s">
        <v>401</v>
      </c>
      <c r="AA13" s="122">
        <v>5</v>
      </c>
      <c r="AB13" s="69" t="s">
        <v>400</v>
      </c>
      <c r="AC13" s="71">
        <v>5</v>
      </c>
      <c r="AD13" s="147" t="s">
        <v>405</v>
      </c>
      <c r="AE13" s="122">
        <v>5</v>
      </c>
      <c r="AF13" s="147" t="s">
        <v>406</v>
      </c>
      <c r="AG13" s="122">
        <v>8</v>
      </c>
      <c r="AH13" s="147" t="s">
        <v>407</v>
      </c>
      <c r="AI13" s="71">
        <v>4</v>
      </c>
      <c r="AJ13" s="69" t="s">
        <v>411</v>
      </c>
      <c r="AK13" s="122">
        <v>2</v>
      </c>
      <c r="AL13" s="69" t="s">
        <v>412</v>
      </c>
      <c r="AM13" s="122">
        <v>1</v>
      </c>
      <c r="AN13" s="69" t="s">
        <v>414</v>
      </c>
      <c r="AO13" s="125">
        <v>980000</v>
      </c>
      <c r="AP13" s="125">
        <v>852435.2</v>
      </c>
      <c r="AQ13" s="125">
        <v>48204.883000000002</v>
      </c>
      <c r="AR13" s="125">
        <v>742710.36</v>
      </c>
      <c r="AS13" s="124">
        <f t="shared" si="0"/>
        <v>109724.83999999997</v>
      </c>
      <c r="AT13" s="141">
        <v>60</v>
      </c>
      <c r="AU13" s="141">
        <v>60</v>
      </c>
      <c r="AV13" s="143">
        <f t="shared" si="2"/>
        <v>60</v>
      </c>
      <c r="AW13" s="145">
        <f t="shared" si="3"/>
        <v>4.9188656122448977</v>
      </c>
      <c r="AX13" s="145">
        <f t="shared" si="4"/>
        <v>5.6549615736187349</v>
      </c>
      <c r="AY13" s="145">
        <f t="shared" si="5"/>
        <v>100</v>
      </c>
      <c r="AZ13" s="145">
        <f t="shared" si="6"/>
        <v>100</v>
      </c>
      <c r="BA13" s="122" t="s">
        <v>91</v>
      </c>
      <c r="BB13" s="133"/>
      <c r="BC13" s="149"/>
    </row>
    <row r="14" spans="1:65" ht="243.75" customHeight="1" x14ac:dyDescent="0.25">
      <c r="A14" s="90" t="s">
        <v>300</v>
      </c>
      <c r="B14" s="92" t="s">
        <v>297</v>
      </c>
      <c r="C14" s="68" t="s">
        <v>91</v>
      </c>
      <c r="D14" s="90" t="s">
        <v>301</v>
      </c>
      <c r="E14" s="92" t="s">
        <v>296</v>
      </c>
      <c r="F14" s="8">
        <v>7</v>
      </c>
      <c r="G14" s="88" t="s">
        <v>310</v>
      </c>
      <c r="H14" s="68">
        <v>35</v>
      </c>
      <c r="I14" s="91" t="s">
        <v>298</v>
      </c>
      <c r="J14" s="115" t="s">
        <v>342</v>
      </c>
      <c r="K14" s="88" t="s">
        <v>316</v>
      </c>
      <c r="L14" s="69" t="s">
        <v>394</v>
      </c>
      <c r="M14" s="69" t="s">
        <v>343</v>
      </c>
      <c r="N14" s="88" t="s">
        <v>323</v>
      </c>
      <c r="O14" s="68">
        <v>30</v>
      </c>
      <c r="P14" s="68">
        <v>35</v>
      </c>
      <c r="Q14" s="69">
        <v>2</v>
      </c>
      <c r="R14" s="69" t="s">
        <v>398</v>
      </c>
      <c r="S14" s="68">
        <v>2</v>
      </c>
      <c r="T14" s="69" t="s">
        <v>396</v>
      </c>
      <c r="U14" s="69">
        <v>2</v>
      </c>
      <c r="V14" s="69" t="s">
        <v>397</v>
      </c>
      <c r="W14" s="69">
        <v>2</v>
      </c>
      <c r="X14" s="69" t="s">
        <v>401</v>
      </c>
      <c r="Y14" s="68">
        <v>2</v>
      </c>
      <c r="Z14" s="69" t="s">
        <v>401</v>
      </c>
      <c r="AA14" s="69">
        <v>2</v>
      </c>
      <c r="AB14" s="69" t="s">
        <v>400</v>
      </c>
      <c r="AC14" s="69">
        <v>2</v>
      </c>
      <c r="AD14" s="147" t="s">
        <v>405</v>
      </c>
      <c r="AE14" s="68">
        <v>2</v>
      </c>
      <c r="AF14" s="147" t="s">
        <v>406</v>
      </c>
      <c r="AG14" s="69">
        <v>2</v>
      </c>
      <c r="AH14" s="147" t="s">
        <v>407</v>
      </c>
      <c r="AI14" s="69">
        <v>15</v>
      </c>
      <c r="AJ14" s="69" t="s">
        <v>411</v>
      </c>
      <c r="AK14" s="68">
        <v>22</v>
      </c>
      <c r="AL14" s="69" t="s">
        <v>412</v>
      </c>
      <c r="AM14" s="69">
        <v>23</v>
      </c>
      <c r="AN14" s="69" t="s">
        <v>414</v>
      </c>
      <c r="AO14" s="123">
        <v>130000</v>
      </c>
      <c r="AP14" s="123">
        <v>152435.20000000001</v>
      </c>
      <c r="AQ14" s="123">
        <v>30204.883000000002</v>
      </c>
      <c r="AR14" s="123">
        <v>101500</v>
      </c>
      <c r="AS14" s="124">
        <f t="shared" si="0"/>
        <v>50935.200000000012</v>
      </c>
      <c r="AT14" s="140">
        <f t="shared" si="1"/>
        <v>35</v>
      </c>
      <c r="AU14" s="140">
        <v>78</v>
      </c>
      <c r="AV14" s="143">
        <f t="shared" si="2"/>
        <v>78</v>
      </c>
      <c r="AW14" s="144">
        <f t="shared" si="3"/>
        <v>23.234525384615388</v>
      </c>
      <c r="AX14" s="144">
        <f t="shared" si="4"/>
        <v>19.814900364220335</v>
      </c>
      <c r="AY14" s="144">
        <f t="shared" si="5"/>
        <v>222.85714285714286</v>
      </c>
      <c r="AZ14" s="144">
        <f t="shared" si="6"/>
        <v>100</v>
      </c>
      <c r="BA14" s="122" t="s">
        <v>91</v>
      </c>
      <c r="BB14" s="155"/>
      <c r="BC14" s="148"/>
    </row>
    <row r="15" spans="1:65" ht="382.5" x14ac:dyDescent="0.25">
      <c r="A15" s="72" t="s">
        <v>300</v>
      </c>
      <c r="B15" s="72" t="s">
        <v>302</v>
      </c>
      <c r="C15" s="71" t="s">
        <v>91</v>
      </c>
      <c r="D15" s="72" t="s">
        <v>301</v>
      </c>
      <c r="E15" s="73" t="s">
        <v>296</v>
      </c>
      <c r="F15" s="71">
        <v>8</v>
      </c>
      <c r="G15" s="87" t="s">
        <v>339</v>
      </c>
      <c r="H15" s="71">
        <v>10</v>
      </c>
      <c r="I15" s="73" t="s">
        <v>299</v>
      </c>
      <c r="J15" s="116" t="s">
        <v>344</v>
      </c>
      <c r="K15" s="86" t="s">
        <v>340</v>
      </c>
      <c r="L15" s="69" t="s">
        <v>394</v>
      </c>
      <c r="M15" s="103" t="s">
        <v>343</v>
      </c>
      <c r="N15" s="86" t="s">
        <v>341</v>
      </c>
      <c r="O15" s="71">
        <v>10</v>
      </c>
      <c r="P15" s="71">
        <v>10</v>
      </c>
      <c r="Q15" s="71">
        <v>1</v>
      </c>
      <c r="R15" s="103" t="s">
        <v>393</v>
      </c>
      <c r="S15" s="71">
        <v>1</v>
      </c>
      <c r="T15" s="103" t="s">
        <v>370</v>
      </c>
      <c r="U15" s="71">
        <v>1</v>
      </c>
      <c r="V15" s="103" t="s">
        <v>371</v>
      </c>
      <c r="W15" s="71">
        <v>1</v>
      </c>
      <c r="X15" s="103" t="s">
        <v>402</v>
      </c>
      <c r="Y15" s="71">
        <v>1</v>
      </c>
      <c r="Z15" s="103" t="s">
        <v>403</v>
      </c>
      <c r="AA15" s="71">
        <v>1</v>
      </c>
      <c r="AB15" s="103" t="s">
        <v>404</v>
      </c>
      <c r="AC15" s="71">
        <v>1</v>
      </c>
      <c r="AD15" s="103" t="s">
        <v>408</v>
      </c>
      <c r="AE15" s="71">
        <v>1</v>
      </c>
      <c r="AF15" s="103" t="s">
        <v>409</v>
      </c>
      <c r="AG15" s="71">
        <v>1</v>
      </c>
      <c r="AH15" s="103" t="s">
        <v>410</v>
      </c>
      <c r="AI15" s="71">
        <v>1</v>
      </c>
      <c r="AJ15" s="103" t="s">
        <v>415</v>
      </c>
      <c r="AK15" s="71">
        <v>1</v>
      </c>
      <c r="AL15" s="103" t="s">
        <v>416</v>
      </c>
      <c r="AM15" s="71">
        <v>1</v>
      </c>
      <c r="AN15" s="103" t="s">
        <v>417</v>
      </c>
      <c r="AO15" s="126">
        <v>219330.26</v>
      </c>
      <c r="AP15" s="125">
        <v>188871.1</v>
      </c>
      <c r="AQ15" s="126">
        <v>98706.74</v>
      </c>
      <c r="AR15" s="126">
        <v>183345.47</v>
      </c>
      <c r="AS15" s="124">
        <f t="shared" si="0"/>
        <v>5525.6300000000047</v>
      </c>
      <c r="AT15" s="142">
        <f t="shared" si="1"/>
        <v>10</v>
      </c>
      <c r="AU15" s="142">
        <v>12</v>
      </c>
      <c r="AV15" s="143">
        <f t="shared" si="2"/>
        <v>12</v>
      </c>
      <c r="AW15" s="145">
        <f t="shared" si="3"/>
        <v>45.003703547335419</v>
      </c>
      <c r="AX15" s="145">
        <f t="shared" si="4"/>
        <v>52.261431208903851</v>
      </c>
      <c r="AY15" s="145">
        <f t="shared" si="5"/>
        <v>120</v>
      </c>
      <c r="AZ15" s="145">
        <f t="shared" si="6"/>
        <v>100</v>
      </c>
      <c r="BA15" s="122" t="s">
        <v>91</v>
      </c>
      <c r="BB15" s="155"/>
      <c r="BC15" s="133"/>
    </row>
    <row r="16" spans="1:65" x14ac:dyDescent="0.25">
      <c r="AO16" s="135">
        <f>SUM(AO8:AO15)</f>
        <v>2249330.2599999998</v>
      </c>
      <c r="AP16" s="139">
        <f>SUM(AP8:AP15)</f>
        <v>2279812.5599999996</v>
      </c>
      <c r="AQ16" s="139">
        <f>SUM(AQ8:AQ15)</f>
        <v>367640.91800000001</v>
      </c>
      <c r="AR16" s="135">
        <f>SUM(AR8:AR15)</f>
        <v>2009307.63</v>
      </c>
      <c r="AS16" s="135">
        <f>SUM(AS8:AS15)</f>
        <v>270504.93000000005</v>
      </c>
    </row>
    <row r="17" spans="41:45" x14ac:dyDescent="0.25">
      <c r="AO17" s="139"/>
      <c r="AQ17" s="139"/>
      <c r="AR17" s="139"/>
      <c r="AS17" s="139"/>
    </row>
    <row r="18" spans="41:45" x14ac:dyDescent="0.25">
      <c r="AO18" s="139">
        <v>2249330.2599999998</v>
      </c>
      <c r="AP18" s="139">
        <v>2279812.56</v>
      </c>
      <c r="AQ18" s="139">
        <v>367640.92</v>
      </c>
      <c r="AR18" s="139">
        <v>2009307.63</v>
      </c>
      <c r="AS18" s="139">
        <v>270504.93</v>
      </c>
    </row>
    <row r="19" spans="41:45" x14ac:dyDescent="0.25">
      <c r="AO19" t="s">
        <v>379</v>
      </c>
      <c r="AP19" s="85" t="s">
        <v>31</v>
      </c>
      <c r="AQ19" s="85" t="s">
        <v>75</v>
      </c>
      <c r="AR19" s="85" t="s">
        <v>39</v>
      </c>
      <c r="AS19" s="85" t="s">
        <v>32</v>
      </c>
    </row>
  </sheetData>
  <mergeCells count="17">
    <mergeCell ref="AS1:AX1"/>
    <mergeCell ref="D2:AO2"/>
    <mergeCell ref="D4:AO4"/>
    <mergeCell ref="AO6:AS6"/>
    <mergeCell ref="AT6:AV6"/>
    <mergeCell ref="O6:P6"/>
    <mergeCell ref="AW6:AX6"/>
    <mergeCell ref="A6:G6"/>
    <mergeCell ref="D1:AO1"/>
    <mergeCell ref="AY6:AZ6"/>
    <mergeCell ref="L6:N6"/>
    <mergeCell ref="H6:K6"/>
    <mergeCell ref="Q6:V6"/>
    <mergeCell ref="BA6:BB6"/>
    <mergeCell ref="W6:AB6"/>
    <mergeCell ref="AC6:AH6"/>
    <mergeCell ref="AI6:AN6"/>
  </mergeCells>
  <pageMargins left="0.7" right="0.7" top="0.75" bottom="0.75" header="0.3" footer="0.3"/>
  <pageSetup scale="29"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workbookViewId="0">
      <selection activeCell="A3" sqref="A3"/>
    </sheetView>
  </sheetViews>
  <sheetFormatPr baseColWidth="10" defaultRowHeight="15" x14ac:dyDescent="0.25"/>
  <cols>
    <col min="17" max="17" width="14" customWidth="1"/>
    <col min="18" max="18" width="16.140625" customWidth="1"/>
    <col min="19" max="19" width="15.85546875" customWidth="1"/>
    <col min="21" max="21" width="12.42578125" customWidth="1"/>
    <col min="22" max="22" width="17.140625" customWidth="1"/>
    <col min="23" max="23" width="15.42578125" customWidth="1"/>
    <col min="24" max="24" width="13" customWidth="1"/>
  </cols>
  <sheetData>
    <row r="1" spans="1:25" ht="37.5" customHeight="1" x14ac:dyDescent="0.25">
      <c r="A1" s="10"/>
      <c r="B1" s="10"/>
      <c r="C1" s="10"/>
      <c r="D1" s="159" t="s">
        <v>131</v>
      </c>
      <c r="E1" s="159"/>
      <c r="F1" s="159"/>
      <c r="G1" s="159"/>
      <c r="H1" s="159"/>
      <c r="I1" s="159"/>
      <c r="J1" s="159"/>
      <c r="K1" s="159"/>
      <c r="L1" s="159"/>
      <c r="M1" s="159"/>
      <c r="N1" s="159"/>
      <c r="O1" s="159"/>
      <c r="P1" s="159"/>
      <c r="Q1" s="159"/>
      <c r="R1" s="159"/>
      <c r="S1" s="159"/>
      <c r="T1" s="159"/>
      <c r="U1" s="159"/>
      <c r="V1" s="159"/>
      <c r="W1" s="179" t="s">
        <v>134</v>
      </c>
      <c r="X1" s="179"/>
      <c r="Y1" s="179"/>
    </row>
    <row r="2" spans="1:25" ht="33.75" x14ac:dyDescent="0.5">
      <c r="A2" s="10"/>
      <c r="B2" s="10"/>
      <c r="C2" s="10"/>
      <c r="D2" s="177" t="s">
        <v>132</v>
      </c>
      <c r="E2" s="177"/>
      <c r="F2" s="177"/>
      <c r="G2" s="177"/>
      <c r="H2" s="177"/>
      <c r="I2" s="177"/>
      <c r="J2" s="177"/>
      <c r="K2" s="177"/>
      <c r="L2" s="177"/>
      <c r="M2" s="177"/>
      <c r="N2" s="177"/>
      <c r="O2" s="177"/>
      <c r="P2" s="177"/>
      <c r="Q2" s="177"/>
      <c r="R2" s="177"/>
      <c r="S2" s="177"/>
      <c r="T2" s="177"/>
      <c r="U2" s="177"/>
      <c r="V2" s="177"/>
      <c r="W2" s="20"/>
      <c r="X2" s="20"/>
      <c r="Y2" s="20"/>
    </row>
    <row r="3" spans="1:25" ht="21" x14ac:dyDescent="0.35">
      <c r="A3" s="10"/>
      <c r="B3" s="10"/>
      <c r="C3" s="10"/>
      <c r="D3" s="178" t="s">
        <v>133</v>
      </c>
      <c r="E3" s="178"/>
      <c r="F3" s="178"/>
      <c r="G3" s="178"/>
      <c r="H3" s="178"/>
      <c r="I3" s="178"/>
      <c r="J3" s="178"/>
      <c r="K3" s="178"/>
      <c r="L3" s="178"/>
      <c r="M3" s="178"/>
      <c r="N3" s="178"/>
      <c r="O3" s="178"/>
      <c r="P3" s="178"/>
      <c r="Q3" s="178"/>
      <c r="R3" s="178"/>
      <c r="S3" s="178"/>
      <c r="T3" s="178"/>
      <c r="U3" s="178"/>
      <c r="V3" s="178"/>
      <c r="W3" s="10"/>
      <c r="X3" s="10"/>
      <c r="Y3" s="10"/>
    </row>
    <row r="4" spans="1:25" ht="15.75" x14ac:dyDescent="0.25">
      <c r="A4" s="10"/>
      <c r="B4" s="10"/>
      <c r="C4" s="10"/>
      <c r="D4" s="10"/>
      <c r="E4" s="10"/>
      <c r="F4" s="10"/>
      <c r="G4" s="36" t="s">
        <v>9</v>
      </c>
      <c r="H4" s="36"/>
      <c r="I4" s="36"/>
      <c r="J4" s="36"/>
      <c r="K4" s="36"/>
      <c r="L4" s="36"/>
      <c r="M4" s="36"/>
      <c r="N4" s="36"/>
      <c r="O4" s="36"/>
      <c r="P4" s="36"/>
      <c r="Q4" s="36"/>
      <c r="R4" s="36"/>
      <c r="S4" s="36"/>
      <c r="T4" s="36"/>
      <c r="U4" s="36"/>
      <c r="V4" s="36"/>
      <c r="W4" s="36"/>
      <c r="X4" s="36"/>
      <c r="Y4" s="36"/>
    </row>
    <row r="5" spans="1:25" x14ac:dyDescent="0.25">
      <c r="A5" s="10"/>
      <c r="B5" s="10"/>
      <c r="C5" s="10"/>
      <c r="D5" s="10"/>
      <c r="E5" s="10"/>
      <c r="F5" s="10"/>
      <c r="G5" s="10"/>
      <c r="H5" s="10"/>
      <c r="I5" s="10"/>
      <c r="J5" s="10"/>
      <c r="K5" s="10"/>
      <c r="L5" s="10"/>
      <c r="M5" s="10"/>
      <c r="N5" s="10"/>
      <c r="O5" s="10"/>
      <c r="P5" s="10"/>
      <c r="Q5" s="10"/>
      <c r="R5" s="10"/>
      <c r="S5" s="10"/>
      <c r="T5" s="10"/>
      <c r="U5" s="10"/>
      <c r="V5" s="10"/>
      <c r="W5" s="10"/>
      <c r="X5" s="10"/>
      <c r="Y5" s="10"/>
    </row>
    <row r="6" spans="1:25" ht="84.75" customHeight="1" x14ac:dyDescent="0.25">
      <c r="A6" s="38" t="s">
        <v>97</v>
      </c>
      <c r="B6" s="38" t="s">
        <v>98</v>
      </c>
      <c r="C6" s="60" t="s">
        <v>137</v>
      </c>
      <c r="D6" s="60" t="s">
        <v>99</v>
      </c>
      <c r="E6" s="39" t="s">
        <v>138</v>
      </c>
      <c r="F6" s="39" t="s">
        <v>291</v>
      </c>
      <c r="G6" s="61" t="s">
        <v>100</v>
      </c>
      <c r="H6" s="61" t="s">
        <v>291</v>
      </c>
      <c r="I6" s="66" t="s">
        <v>139</v>
      </c>
      <c r="J6" s="56" t="s">
        <v>140</v>
      </c>
      <c r="K6" s="37" t="s">
        <v>92</v>
      </c>
      <c r="L6" s="37" t="s">
        <v>93</v>
      </c>
      <c r="M6" s="37" t="s">
        <v>94</v>
      </c>
      <c r="N6" s="37" t="s">
        <v>95</v>
      </c>
      <c r="O6" s="37" t="s">
        <v>96</v>
      </c>
      <c r="P6" s="42" t="s">
        <v>81</v>
      </c>
      <c r="Q6" s="43" t="s">
        <v>82</v>
      </c>
      <c r="R6" s="43" t="s">
        <v>83</v>
      </c>
      <c r="S6" s="43" t="s">
        <v>84</v>
      </c>
      <c r="T6" s="43" t="s">
        <v>85</v>
      </c>
      <c r="U6" s="43" t="s">
        <v>86</v>
      </c>
      <c r="V6" s="43" t="s">
        <v>87</v>
      </c>
      <c r="W6" s="43" t="s">
        <v>88</v>
      </c>
      <c r="X6" s="44" t="s">
        <v>89</v>
      </c>
      <c r="Y6" s="45" t="s">
        <v>90</v>
      </c>
    </row>
    <row r="7" spans="1:25" x14ac:dyDescent="0.25">
      <c r="D7" s="46"/>
      <c r="E7" s="46"/>
      <c r="F7" s="46"/>
      <c r="G7" s="46"/>
      <c r="H7" s="46"/>
      <c r="I7" s="40"/>
      <c r="J7" s="40"/>
      <c r="K7" s="40"/>
      <c r="L7" s="40"/>
      <c r="M7" s="40"/>
      <c r="N7" s="40"/>
      <c r="O7" s="40"/>
      <c r="P7" s="40" t="s">
        <v>91</v>
      </c>
      <c r="Q7" s="40"/>
      <c r="R7" s="57" t="s">
        <v>101</v>
      </c>
      <c r="S7" s="40"/>
      <c r="T7" s="40"/>
      <c r="U7" s="40"/>
      <c r="V7" s="40"/>
      <c r="W7" s="40"/>
      <c r="X7" s="40"/>
      <c r="Y7" s="40"/>
    </row>
    <row r="8" spans="1:25" x14ac:dyDescent="0.25">
      <c r="A8" s="9"/>
      <c r="B8" s="9"/>
      <c r="C8" s="9"/>
      <c r="D8" s="9"/>
      <c r="E8" s="9"/>
      <c r="F8" s="9"/>
      <c r="G8" s="9"/>
      <c r="H8" s="9"/>
      <c r="I8" s="9"/>
      <c r="J8" s="9"/>
      <c r="K8" s="9"/>
      <c r="L8" s="9"/>
      <c r="M8" s="9"/>
      <c r="N8" s="9"/>
      <c r="O8" s="9"/>
      <c r="P8" s="9"/>
      <c r="Q8" s="9"/>
      <c r="R8" s="9" t="s">
        <v>102</v>
      </c>
      <c r="S8" s="9"/>
      <c r="T8" s="9"/>
      <c r="U8" s="9"/>
      <c r="V8" s="9"/>
      <c r="W8" s="9"/>
      <c r="X8" s="9"/>
      <c r="Y8" s="9"/>
    </row>
    <row r="9" spans="1:25" x14ac:dyDescent="0.25">
      <c r="A9" s="46"/>
      <c r="B9" s="46"/>
      <c r="C9" s="46"/>
      <c r="D9" s="46"/>
      <c r="E9" s="46"/>
      <c r="F9" s="46"/>
      <c r="G9" s="46"/>
      <c r="H9" s="46"/>
      <c r="I9" s="46"/>
      <c r="J9" s="46"/>
      <c r="K9" s="46"/>
      <c r="L9" s="46"/>
      <c r="M9" s="46"/>
      <c r="N9" s="46"/>
      <c r="O9" s="46"/>
      <c r="P9" s="46"/>
      <c r="Q9" s="46"/>
      <c r="R9" s="47" t="s">
        <v>103</v>
      </c>
      <c r="S9" s="46"/>
      <c r="T9" s="46"/>
      <c r="U9" s="46"/>
      <c r="V9" s="46"/>
      <c r="W9" s="46"/>
      <c r="X9" s="46"/>
      <c r="Y9" s="46"/>
    </row>
    <row r="10" spans="1:25" x14ac:dyDescent="0.25">
      <c r="A10" s="40"/>
      <c r="B10" s="41"/>
      <c r="C10" s="41"/>
      <c r="D10" s="41"/>
      <c r="E10" s="41"/>
      <c r="F10" s="41"/>
      <c r="G10" s="40"/>
      <c r="H10" s="40"/>
      <c r="I10" s="9"/>
      <c r="J10" s="9"/>
      <c r="K10" s="9"/>
      <c r="L10" s="9"/>
      <c r="M10" s="9"/>
      <c r="N10" s="9"/>
      <c r="O10" s="9"/>
      <c r="P10" s="9"/>
      <c r="Q10" s="9"/>
      <c r="R10" s="9" t="s">
        <v>104</v>
      </c>
      <c r="S10" s="9"/>
      <c r="T10" s="9"/>
      <c r="U10" s="9"/>
      <c r="V10" s="9"/>
      <c r="W10" s="9"/>
      <c r="X10" s="9"/>
      <c r="Y10" s="9"/>
    </row>
    <row r="11" spans="1:25" x14ac:dyDescent="0.25">
      <c r="A11" s="9"/>
      <c r="B11" s="9"/>
      <c r="C11" s="9"/>
      <c r="D11" s="9"/>
      <c r="E11" s="9"/>
      <c r="F11" s="9"/>
      <c r="G11" s="9"/>
      <c r="H11" s="9"/>
      <c r="I11" s="9"/>
      <c r="J11" s="9"/>
      <c r="K11" s="9"/>
      <c r="L11" s="9"/>
      <c r="M11" s="9"/>
      <c r="N11" s="9"/>
      <c r="O11" s="9"/>
      <c r="P11" s="9"/>
      <c r="Q11" s="9"/>
      <c r="R11" s="9" t="s">
        <v>105</v>
      </c>
      <c r="S11" s="9"/>
      <c r="T11" s="9"/>
      <c r="U11" s="9"/>
      <c r="V11" s="9"/>
      <c r="W11" s="9"/>
      <c r="X11" s="9"/>
      <c r="Y11" s="9"/>
    </row>
    <row r="12" spans="1:25" x14ac:dyDescent="0.25">
      <c r="A12" s="9"/>
      <c r="B12" s="9"/>
      <c r="C12" s="9"/>
      <c r="D12" s="9"/>
      <c r="E12" s="9"/>
      <c r="F12" s="9"/>
      <c r="G12" s="9"/>
      <c r="H12" s="9"/>
      <c r="I12" s="9"/>
      <c r="J12" s="9"/>
      <c r="K12" s="9"/>
      <c r="L12" s="9"/>
      <c r="M12" s="9"/>
      <c r="N12" s="9"/>
      <c r="O12" s="9"/>
      <c r="P12" s="9"/>
      <c r="Q12" s="9"/>
      <c r="R12" s="9" t="s">
        <v>106</v>
      </c>
      <c r="S12" s="9"/>
      <c r="T12" s="9"/>
      <c r="U12" s="9"/>
      <c r="V12" s="9"/>
      <c r="W12" s="9"/>
      <c r="X12" s="9"/>
      <c r="Y12" s="9"/>
    </row>
    <row r="13" spans="1:25" x14ac:dyDescent="0.25">
      <c r="A13" s="46"/>
      <c r="B13" s="46"/>
      <c r="C13" s="46"/>
      <c r="D13" s="46"/>
      <c r="E13" s="46"/>
      <c r="F13" s="46"/>
      <c r="G13" s="46"/>
      <c r="H13" s="46"/>
      <c r="I13" s="46"/>
      <c r="J13" s="46"/>
      <c r="K13" s="46"/>
      <c r="L13" s="46"/>
      <c r="M13" s="46"/>
      <c r="N13" s="46"/>
      <c r="O13" s="46"/>
      <c r="P13" s="46"/>
      <c r="Q13" s="46"/>
      <c r="R13" s="47" t="s">
        <v>107</v>
      </c>
      <c r="S13" s="46"/>
      <c r="T13" s="46"/>
      <c r="U13" s="46"/>
      <c r="V13" s="46"/>
      <c r="W13" s="46"/>
      <c r="X13" s="46"/>
      <c r="Y13" s="46"/>
    </row>
    <row r="14" spans="1:25" x14ac:dyDescent="0.25">
      <c r="A14" s="9"/>
      <c r="B14" s="9"/>
      <c r="C14" s="9"/>
      <c r="D14" s="9"/>
      <c r="E14" s="9"/>
      <c r="F14" s="9"/>
      <c r="G14" s="9"/>
      <c r="H14" s="9"/>
      <c r="I14" s="9"/>
      <c r="J14" s="9"/>
      <c r="K14" s="9"/>
      <c r="L14" s="9"/>
      <c r="M14" s="9"/>
      <c r="N14" s="9"/>
      <c r="O14" s="9"/>
      <c r="P14" s="9"/>
      <c r="Q14" s="9"/>
      <c r="R14" s="9" t="s">
        <v>104</v>
      </c>
      <c r="S14" s="9"/>
      <c r="T14" s="9"/>
      <c r="U14" s="9"/>
      <c r="V14" s="9"/>
      <c r="W14" s="9"/>
      <c r="X14" s="9"/>
      <c r="Y14" s="9"/>
    </row>
    <row r="15" spans="1:25" x14ac:dyDescent="0.25">
      <c r="A15" s="9"/>
      <c r="B15" s="9"/>
      <c r="C15" s="9"/>
      <c r="D15" s="9"/>
      <c r="E15" s="9"/>
      <c r="F15" s="9"/>
      <c r="G15" s="9"/>
      <c r="H15" s="9"/>
      <c r="I15" s="9"/>
      <c r="J15" s="9"/>
      <c r="K15" s="9"/>
      <c r="L15" s="9"/>
      <c r="M15" s="9"/>
      <c r="N15" s="9"/>
      <c r="O15" s="9"/>
      <c r="P15" s="9"/>
      <c r="Q15" s="9"/>
      <c r="R15" s="9" t="s">
        <v>105</v>
      </c>
      <c r="S15" s="9"/>
      <c r="T15" s="9"/>
      <c r="U15" s="9"/>
      <c r="V15" s="9"/>
      <c r="W15" s="9"/>
      <c r="X15" s="9"/>
      <c r="Y15" s="9"/>
    </row>
    <row r="16" spans="1:25" x14ac:dyDescent="0.25">
      <c r="A16" s="9"/>
      <c r="B16" s="9"/>
      <c r="C16" s="9"/>
      <c r="D16" s="9"/>
      <c r="E16" s="9"/>
      <c r="F16" s="9"/>
      <c r="G16" s="9"/>
      <c r="H16" s="9"/>
      <c r="I16" s="9"/>
      <c r="J16" s="9"/>
      <c r="K16" s="9"/>
      <c r="L16" s="9"/>
      <c r="M16" s="9"/>
      <c r="N16" s="9"/>
      <c r="O16" s="9"/>
      <c r="P16" s="9"/>
      <c r="Q16" s="9"/>
      <c r="R16" s="9" t="s">
        <v>106</v>
      </c>
      <c r="S16" s="9"/>
      <c r="T16" s="9"/>
      <c r="U16" s="9"/>
      <c r="V16" s="9"/>
      <c r="W16" s="9"/>
      <c r="X16" s="9"/>
      <c r="Y16" s="9"/>
    </row>
    <row r="17" spans="1:25" x14ac:dyDescent="0.25">
      <c r="A17" s="46"/>
      <c r="B17" s="46"/>
      <c r="C17" s="46"/>
      <c r="D17" s="46"/>
      <c r="E17" s="46"/>
      <c r="F17" s="46"/>
      <c r="G17" s="46"/>
      <c r="H17" s="46"/>
      <c r="I17" s="46"/>
      <c r="J17" s="46"/>
      <c r="K17" s="46"/>
      <c r="L17" s="46"/>
      <c r="M17" s="46"/>
      <c r="N17" s="46"/>
      <c r="O17" s="46"/>
      <c r="P17" s="46"/>
      <c r="Q17" s="46"/>
      <c r="R17" s="47" t="s">
        <v>108</v>
      </c>
      <c r="S17" s="46"/>
      <c r="T17" s="46"/>
      <c r="U17" s="46"/>
      <c r="V17" s="46"/>
      <c r="W17" s="46"/>
      <c r="X17" s="46"/>
      <c r="Y17" s="46"/>
    </row>
    <row r="18" spans="1:25" x14ac:dyDescent="0.25">
      <c r="A18" s="9"/>
      <c r="B18" s="9"/>
      <c r="C18" s="9"/>
      <c r="D18" s="9"/>
      <c r="E18" s="9"/>
      <c r="F18" s="9"/>
      <c r="G18" s="9"/>
      <c r="H18" s="9"/>
      <c r="I18" s="9"/>
      <c r="J18" s="9"/>
      <c r="K18" s="9"/>
      <c r="L18" s="9"/>
      <c r="M18" s="9"/>
      <c r="N18" s="9"/>
      <c r="O18" s="9"/>
      <c r="P18" s="9"/>
      <c r="Q18" s="9"/>
      <c r="R18" s="9" t="s">
        <v>104</v>
      </c>
      <c r="S18" s="9"/>
      <c r="T18" s="9"/>
      <c r="U18" s="9"/>
      <c r="V18" s="9"/>
      <c r="W18" s="9"/>
      <c r="X18" s="9"/>
      <c r="Y18" s="9"/>
    </row>
    <row r="19" spans="1:25" x14ac:dyDescent="0.25">
      <c r="A19" s="9"/>
      <c r="B19" s="9"/>
      <c r="C19" s="9"/>
      <c r="D19" s="9"/>
      <c r="E19" s="9"/>
      <c r="F19" s="9"/>
      <c r="G19" s="9"/>
      <c r="H19" s="9"/>
      <c r="I19" s="9"/>
      <c r="J19" s="9"/>
      <c r="K19" s="9"/>
      <c r="L19" s="9"/>
      <c r="M19" s="9"/>
      <c r="N19" s="9"/>
      <c r="O19" s="9"/>
      <c r="P19" s="9"/>
      <c r="Q19" s="9"/>
      <c r="R19" s="9" t="s">
        <v>105</v>
      </c>
      <c r="S19" s="9"/>
      <c r="T19" s="9"/>
      <c r="U19" s="9"/>
      <c r="V19" s="9"/>
      <c r="W19" s="9"/>
      <c r="X19" s="9"/>
      <c r="Y19" s="9"/>
    </row>
    <row r="20" spans="1:25" x14ac:dyDescent="0.25">
      <c r="A20" s="9"/>
      <c r="B20" s="9"/>
      <c r="C20" s="9"/>
      <c r="D20" s="9"/>
      <c r="E20" s="9"/>
      <c r="F20" s="9"/>
      <c r="G20" s="9"/>
      <c r="H20" s="9"/>
      <c r="I20" s="9"/>
      <c r="J20" s="9"/>
      <c r="K20" s="9"/>
      <c r="L20" s="9"/>
      <c r="M20" s="9"/>
      <c r="N20" s="9"/>
      <c r="O20" s="9"/>
      <c r="P20" s="9"/>
      <c r="Q20" s="9"/>
      <c r="R20" s="9" t="s">
        <v>106</v>
      </c>
      <c r="S20" s="9"/>
      <c r="T20" s="9"/>
      <c r="U20" s="9"/>
      <c r="V20" s="9"/>
      <c r="W20" s="9"/>
      <c r="X20" s="9"/>
      <c r="Y20" s="9"/>
    </row>
    <row r="21" spans="1:25" x14ac:dyDescent="0.25">
      <c r="A21" s="40"/>
      <c r="B21" s="41"/>
      <c r="C21" s="41"/>
      <c r="D21" s="41"/>
      <c r="E21" s="41"/>
      <c r="F21" s="41"/>
      <c r="G21" s="46"/>
      <c r="H21" s="46"/>
      <c r="I21" s="46"/>
      <c r="J21" s="46"/>
      <c r="K21" s="46"/>
      <c r="L21" s="46"/>
      <c r="M21" s="46"/>
      <c r="N21" s="46"/>
      <c r="O21" s="46"/>
      <c r="P21" s="46" t="s">
        <v>91</v>
      </c>
      <c r="Q21" s="46"/>
      <c r="R21" s="47" t="s">
        <v>101</v>
      </c>
      <c r="S21" s="46"/>
      <c r="T21" s="46"/>
      <c r="U21" s="46"/>
      <c r="V21" s="46"/>
      <c r="W21" s="46"/>
      <c r="X21" s="46"/>
      <c r="Y21" s="46"/>
    </row>
    <row r="22" spans="1:25" x14ac:dyDescent="0.25">
      <c r="A22" s="9"/>
      <c r="B22" s="9"/>
      <c r="C22" s="9"/>
      <c r="D22" s="9"/>
      <c r="E22" s="9"/>
      <c r="F22" s="9"/>
      <c r="G22" s="9"/>
      <c r="H22" s="9"/>
      <c r="I22" s="9"/>
      <c r="J22" s="9"/>
      <c r="K22" s="9"/>
      <c r="L22" s="9"/>
      <c r="M22" s="9"/>
      <c r="N22" s="9"/>
      <c r="O22" s="9"/>
      <c r="P22" s="9"/>
      <c r="Q22" s="9"/>
      <c r="R22" s="9" t="s">
        <v>102</v>
      </c>
      <c r="S22" s="9"/>
      <c r="T22" s="9"/>
      <c r="U22" s="9"/>
      <c r="V22" s="9"/>
      <c r="W22" s="9"/>
      <c r="X22" s="9"/>
      <c r="Y22" s="9"/>
    </row>
    <row r="23" spans="1:25" x14ac:dyDescent="0.25">
      <c r="A23" s="46"/>
      <c r="B23" s="46"/>
      <c r="C23" s="46"/>
      <c r="D23" s="46"/>
      <c r="E23" s="46"/>
      <c r="F23" s="46"/>
      <c r="G23" s="46"/>
      <c r="H23" s="46"/>
      <c r="I23" s="46"/>
      <c r="J23" s="46"/>
      <c r="K23" s="46"/>
      <c r="L23" s="46"/>
      <c r="M23" s="46"/>
      <c r="N23" s="46"/>
      <c r="O23" s="46"/>
      <c r="P23" s="46"/>
      <c r="Q23" s="46"/>
      <c r="R23" s="47" t="s">
        <v>103</v>
      </c>
      <c r="S23" s="46"/>
      <c r="T23" s="46"/>
      <c r="U23" s="46"/>
      <c r="V23" s="46"/>
      <c r="W23" s="46"/>
      <c r="X23" s="46"/>
      <c r="Y23" s="46"/>
    </row>
    <row r="24" spans="1:25" x14ac:dyDescent="0.25">
      <c r="A24" s="9"/>
      <c r="B24" s="9"/>
      <c r="C24" s="9"/>
      <c r="D24" s="9"/>
      <c r="E24" s="9"/>
      <c r="F24" s="9"/>
      <c r="G24" s="9"/>
      <c r="H24" s="9"/>
      <c r="I24" s="9"/>
      <c r="J24" s="9"/>
      <c r="K24" s="9"/>
      <c r="L24" s="9"/>
      <c r="M24" s="9"/>
      <c r="N24" s="9"/>
      <c r="O24" s="9"/>
      <c r="P24" s="9"/>
      <c r="Q24" s="9"/>
      <c r="R24" s="9" t="s">
        <v>104</v>
      </c>
      <c r="S24" s="9"/>
      <c r="T24" s="9"/>
      <c r="U24" s="9"/>
      <c r="V24" s="9"/>
      <c r="W24" s="9"/>
      <c r="X24" s="9"/>
      <c r="Y24" s="9"/>
    </row>
    <row r="25" spans="1:25" x14ac:dyDescent="0.25">
      <c r="A25" s="9"/>
      <c r="B25" s="9"/>
      <c r="C25" s="9"/>
      <c r="D25" s="9"/>
      <c r="E25" s="9"/>
      <c r="F25" s="9"/>
      <c r="G25" s="9"/>
      <c r="H25" s="9"/>
      <c r="I25" s="9"/>
      <c r="J25" s="9"/>
      <c r="K25" s="9"/>
      <c r="L25" s="9"/>
      <c r="M25" s="9"/>
      <c r="N25" s="9"/>
      <c r="O25" s="9"/>
      <c r="P25" s="9"/>
      <c r="Q25" s="9"/>
      <c r="R25" s="9" t="s">
        <v>105</v>
      </c>
      <c r="S25" s="9"/>
      <c r="T25" s="9"/>
      <c r="U25" s="9"/>
      <c r="V25" s="9"/>
      <c r="W25" s="9"/>
      <c r="X25" s="9"/>
      <c r="Y25" s="9"/>
    </row>
    <row r="26" spans="1:25" x14ac:dyDescent="0.25">
      <c r="A26" s="9"/>
      <c r="B26" s="9"/>
      <c r="C26" s="9"/>
      <c r="D26" s="9"/>
      <c r="E26" s="9"/>
      <c r="F26" s="9"/>
      <c r="G26" s="9"/>
      <c r="H26" s="9"/>
      <c r="I26" s="9"/>
      <c r="J26" s="9"/>
      <c r="K26" s="9"/>
      <c r="L26" s="9"/>
      <c r="M26" s="9"/>
      <c r="N26" s="9"/>
      <c r="O26" s="9"/>
      <c r="P26" s="9"/>
      <c r="Q26" s="9"/>
      <c r="R26" s="9" t="s">
        <v>106</v>
      </c>
      <c r="S26" s="9"/>
      <c r="T26" s="9"/>
      <c r="U26" s="9"/>
      <c r="V26" s="9"/>
      <c r="W26" s="9"/>
      <c r="X26" s="9"/>
      <c r="Y26" s="9"/>
    </row>
    <row r="27" spans="1:25" x14ac:dyDescent="0.25">
      <c r="A27" s="46"/>
      <c r="B27" s="46"/>
      <c r="C27" s="46"/>
      <c r="D27" s="46"/>
      <c r="E27" s="46"/>
      <c r="F27" s="46"/>
      <c r="G27" s="46"/>
      <c r="H27" s="46"/>
      <c r="I27" s="46"/>
      <c r="J27" s="46"/>
      <c r="K27" s="46"/>
      <c r="L27" s="46"/>
      <c r="M27" s="46"/>
      <c r="N27" s="46"/>
      <c r="O27" s="46"/>
      <c r="P27" s="46"/>
      <c r="Q27" s="46"/>
      <c r="R27" s="47" t="s">
        <v>107</v>
      </c>
      <c r="S27" s="46"/>
      <c r="T27" s="46"/>
      <c r="U27" s="46"/>
      <c r="V27" s="46"/>
      <c r="W27" s="46"/>
      <c r="X27" s="46"/>
      <c r="Y27" s="46"/>
    </row>
    <row r="28" spans="1:25" x14ac:dyDescent="0.25">
      <c r="A28" s="9"/>
      <c r="B28" s="9"/>
      <c r="C28" s="9"/>
      <c r="D28" s="9"/>
      <c r="E28" s="9"/>
      <c r="F28" s="9"/>
      <c r="G28" s="9"/>
      <c r="H28" s="9"/>
      <c r="I28" s="9"/>
      <c r="J28" s="9"/>
      <c r="K28" s="9"/>
      <c r="L28" s="9"/>
      <c r="M28" s="9"/>
      <c r="N28" s="9"/>
      <c r="O28" s="9"/>
      <c r="P28" s="9"/>
      <c r="Q28" s="9"/>
      <c r="R28" s="9" t="s">
        <v>104</v>
      </c>
      <c r="S28" s="9"/>
      <c r="T28" s="9"/>
      <c r="U28" s="9"/>
      <c r="V28" s="9"/>
      <c r="W28" s="9"/>
      <c r="X28" s="9"/>
      <c r="Y28" s="9"/>
    </row>
    <row r="29" spans="1:25" x14ac:dyDescent="0.25">
      <c r="A29" s="9"/>
      <c r="B29" s="9"/>
      <c r="C29" s="9"/>
      <c r="D29" s="9"/>
      <c r="E29" s="9"/>
      <c r="F29" s="9"/>
      <c r="G29" s="9"/>
      <c r="H29" s="9"/>
      <c r="I29" s="9"/>
      <c r="J29" s="9"/>
      <c r="K29" s="9"/>
      <c r="L29" s="9"/>
      <c r="M29" s="9"/>
      <c r="N29" s="9"/>
      <c r="O29" s="9"/>
      <c r="P29" s="9"/>
      <c r="Q29" s="9"/>
      <c r="R29" s="9" t="s">
        <v>105</v>
      </c>
      <c r="S29" s="9"/>
      <c r="T29" s="9"/>
      <c r="U29" s="9"/>
      <c r="V29" s="9"/>
      <c r="W29" s="9"/>
      <c r="X29" s="9"/>
      <c r="Y29" s="9"/>
    </row>
    <row r="30" spans="1:25" x14ac:dyDescent="0.25">
      <c r="A30" s="9"/>
      <c r="B30" s="9"/>
      <c r="C30" s="9"/>
      <c r="D30" s="9"/>
      <c r="E30" s="9"/>
      <c r="F30" s="9"/>
      <c r="G30" s="9"/>
      <c r="H30" s="9"/>
      <c r="I30" s="9"/>
      <c r="J30" s="9"/>
      <c r="K30" s="9"/>
      <c r="L30" s="9"/>
      <c r="M30" s="9"/>
      <c r="N30" s="9"/>
      <c r="O30" s="9"/>
      <c r="P30" s="9"/>
      <c r="Q30" s="9"/>
      <c r="R30" s="9" t="s">
        <v>106</v>
      </c>
      <c r="S30" s="9"/>
      <c r="T30" s="9"/>
      <c r="U30" s="9"/>
      <c r="V30" s="9"/>
      <c r="W30" s="9"/>
      <c r="X30" s="9"/>
      <c r="Y30" s="9"/>
    </row>
    <row r="31" spans="1:25" x14ac:dyDescent="0.25">
      <c r="A31" s="46"/>
      <c r="B31" s="46"/>
      <c r="C31" s="46"/>
      <c r="D31" s="46"/>
      <c r="E31" s="46"/>
      <c r="F31" s="46"/>
      <c r="G31" s="46"/>
      <c r="H31" s="46"/>
      <c r="I31" s="46"/>
      <c r="J31" s="46"/>
      <c r="K31" s="46"/>
      <c r="L31" s="46"/>
      <c r="M31" s="46"/>
      <c r="N31" s="46"/>
      <c r="O31" s="46"/>
      <c r="P31" s="46"/>
      <c r="Q31" s="46"/>
      <c r="R31" s="47" t="s">
        <v>108</v>
      </c>
      <c r="S31" s="46"/>
      <c r="T31" s="46"/>
      <c r="U31" s="46"/>
      <c r="V31" s="46"/>
      <c r="W31" s="46"/>
      <c r="X31" s="46"/>
      <c r="Y31" s="46"/>
    </row>
    <row r="32" spans="1:25" x14ac:dyDescent="0.25">
      <c r="A32" s="9"/>
      <c r="B32" s="9"/>
      <c r="C32" s="9"/>
      <c r="D32" s="9"/>
      <c r="E32" s="9"/>
      <c r="F32" s="9"/>
      <c r="G32" s="9"/>
      <c r="H32" s="9"/>
      <c r="I32" s="9"/>
      <c r="J32" s="9"/>
      <c r="K32" s="9"/>
      <c r="L32" s="9"/>
      <c r="M32" s="9"/>
      <c r="N32" s="9"/>
      <c r="O32" s="9"/>
      <c r="P32" s="9"/>
      <c r="Q32" s="9"/>
      <c r="R32" s="9" t="s">
        <v>104</v>
      </c>
      <c r="S32" s="9"/>
      <c r="T32" s="9"/>
      <c r="U32" s="9"/>
      <c r="V32" s="9"/>
      <c r="W32" s="9"/>
      <c r="X32" s="9"/>
      <c r="Y32" s="9"/>
    </row>
    <row r="33" spans="1:25" x14ac:dyDescent="0.25">
      <c r="A33" s="9"/>
      <c r="B33" s="9"/>
      <c r="C33" s="9"/>
      <c r="D33" s="9"/>
      <c r="E33" s="9"/>
      <c r="F33" s="9"/>
      <c r="G33" s="9"/>
      <c r="H33" s="9"/>
      <c r="I33" s="9"/>
      <c r="J33" s="9"/>
      <c r="K33" s="9"/>
      <c r="L33" s="9"/>
      <c r="M33" s="9"/>
      <c r="N33" s="9"/>
      <c r="O33" s="9"/>
      <c r="P33" s="9"/>
      <c r="Q33" s="9"/>
      <c r="R33" s="9" t="s">
        <v>105</v>
      </c>
      <c r="S33" s="9"/>
      <c r="T33" s="9"/>
      <c r="U33" s="9"/>
      <c r="V33" s="9"/>
      <c r="W33" s="9"/>
      <c r="X33" s="9"/>
      <c r="Y33" s="9"/>
    </row>
    <row r="34" spans="1:25" x14ac:dyDescent="0.25">
      <c r="A34" s="9"/>
      <c r="B34" s="9"/>
      <c r="C34" s="9"/>
      <c r="D34" s="9"/>
      <c r="E34" s="9"/>
      <c r="F34" s="9"/>
      <c r="G34" s="9"/>
      <c r="H34" s="9"/>
      <c r="I34" s="9"/>
      <c r="J34" s="9"/>
      <c r="K34" s="9"/>
      <c r="L34" s="9"/>
      <c r="M34" s="9"/>
      <c r="N34" s="9"/>
      <c r="O34" s="9"/>
      <c r="P34" s="9"/>
      <c r="Q34" s="9"/>
      <c r="R34" s="9" t="s">
        <v>106</v>
      </c>
      <c r="S34" s="9"/>
      <c r="T34" s="9"/>
      <c r="U34" s="9"/>
      <c r="V34" s="9"/>
      <c r="W34" s="9"/>
      <c r="X34" s="9"/>
      <c r="Y34" s="9"/>
    </row>
  </sheetData>
  <mergeCells count="4">
    <mergeCell ref="D1:V1"/>
    <mergeCell ref="D2:V2"/>
    <mergeCell ref="D3:V3"/>
    <mergeCell ref="W1:Y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topLeftCell="A159" workbookViewId="0">
      <selection activeCell="D164" sqref="D164:D175"/>
    </sheetView>
  </sheetViews>
  <sheetFormatPr baseColWidth="10" defaultRowHeight="15" x14ac:dyDescent="0.25"/>
  <cols>
    <col min="1" max="1" width="123.140625" customWidth="1"/>
  </cols>
  <sheetData>
    <row r="1" spans="1:1" ht="15.75" x14ac:dyDescent="0.25">
      <c r="A1" s="48" t="s">
        <v>109</v>
      </c>
    </row>
    <row r="2" spans="1:1" ht="72.75" customHeight="1" x14ac:dyDescent="0.25">
      <c r="A2" s="49" t="s">
        <v>110</v>
      </c>
    </row>
    <row r="3" spans="1:1" ht="30" customHeight="1" x14ac:dyDescent="0.25">
      <c r="A3" s="49" t="s">
        <v>111</v>
      </c>
    </row>
    <row r="4" spans="1:1" ht="21.95" customHeight="1" x14ac:dyDescent="0.25">
      <c r="A4" s="49" t="s">
        <v>112</v>
      </c>
    </row>
    <row r="5" spans="1:1" ht="21.95" customHeight="1" x14ac:dyDescent="0.25">
      <c r="A5" s="49" t="s">
        <v>113</v>
      </c>
    </row>
    <row r="6" spans="1:1" ht="21.95" customHeight="1" x14ac:dyDescent="0.25">
      <c r="A6" s="50" t="s">
        <v>114</v>
      </c>
    </row>
    <row r="7" spans="1:1" ht="21.95" customHeight="1" x14ac:dyDescent="0.25">
      <c r="A7" s="50" t="s">
        <v>115</v>
      </c>
    </row>
    <row r="8" spans="1:1" ht="21.95" customHeight="1" x14ac:dyDescent="0.25">
      <c r="A8" s="50" t="s">
        <v>116</v>
      </c>
    </row>
    <row r="9" spans="1:1" ht="21.95" customHeight="1" x14ac:dyDescent="0.25">
      <c r="A9" s="50" t="s">
        <v>117</v>
      </c>
    </row>
    <row r="10" spans="1:1" ht="21.95" customHeight="1" x14ac:dyDescent="0.25">
      <c r="A10" s="50" t="s">
        <v>118</v>
      </c>
    </row>
    <row r="11" spans="1:1" ht="21.95" customHeight="1" x14ac:dyDescent="0.25">
      <c r="A11" s="49" t="s">
        <v>119</v>
      </c>
    </row>
    <row r="12" spans="1:1" ht="21.95" customHeight="1" x14ac:dyDescent="0.25">
      <c r="A12" s="49" t="s">
        <v>120</v>
      </c>
    </row>
    <row r="13" spans="1:1" ht="21.95" customHeight="1" x14ac:dyDescent="0.25">
      <c r="A13" s="49" t="s">
        <v>121</v>
      </c>
    </row>
    <row r="14" spans="1:1" ht="21.95" customHeight="1" x14ac:dyDescent="0.25">
      <c r="A14" s="49" t="s">
        <v>122</v>
      </c>
    </row>
    <row r="15" spans="1:1" ht="21.95" customHeight="1" x14ac:dyDescent="0.25">
      <c r="A15" s="51" t="s">
        <v>123</v>
      </c>
    </row>
    <row r="16" spans="1:1" ht="21.95" customHeight="1" x14ac:dyDescent="0.25">
      <c r="A16" s="51" t="s">
        <v>124</v>
      </c>
    </row>
    <row r="17" spans="1:2" ht="21.95" customHeight="1" x14ac:dyDescent="0.25">
      <c r="A17" s="51" t="s">
        <v>125</v>
      </c>
    </row>
    <row r="18" spans="1:2" ht="21.95" customHeight="1" x14ac:dyDescent="0.25">
      <c r="A18" s="49" t="s">
        <v>126</v>
      </c>
    </row>
    <row r="19" spans="1:2" ht="39.75" customHeight="1" x14ac:dyDescent="0.25">
      <c r="A19" s="49" t="s">
        <v>127</v>
      </c>
    </row>
    <row r="20" spans="1:2" ht="60" customHeight="1" x14ac:dyDescent="0.25">
      <c r="A20" s="49" t="s">
        <v>128</v>
      </c>
    </row>
    <row r="21" spans="1:2" ht="15.75" x14ac:dyDescent="0.25">
      <c r="A21" s="52" t="s">
        <v>129</v>
      </c>
    </row>
    <row r="22" spans="1:2" ht="50.1" customHeight="1" x14ac:dyDescent="0.25">
      <c r="A22" s="49" t="s">
        <v>130</v>
      </c>
    </row>
    <row r="23" spans="1:2" ht="50.1" customHeight="1" x14ac:dyDescent="0.25">
      <c r="A23" s="49"/>
    </row>
    <row r="24" spans="1:2" ht="15.75" x14ac:dyDescent="0.25">
      <c r="A24" s="64" t="s">
        <v>160</v>
      </c>
      <c r="B24" s="58"/>
    </row>
    <row r="25" spans="1:2" x14ac:dyDescent="0.25">
      <c r="A25" s="58" t="s">
        <v>154</v>
      </c>
      <c r="B25" s="58"/>
    </row>
    <row r="26" spans="1:2" x14ac:dyDescent="0.25">
      <c r="A26" s="58" t="s">
        <v>155</v>
      </c>
      <c r="B26" s="59"/>
    </row>
    <row r="27" spans="1:2" x14ac:dyDescent="0.25">
      <c r="A27" s="59" t="s">
        <v>156</v>
      </c>
      <c r="B27" s="59"/>
    </row>
    <row r="28" spans="1:2" x14ac:dyDescent="0.25">
      <c r="A28" s="59" t="s">
        <v>157</v>
      </c>
      <c r="B28" s="59"/>
    </row>
    <row r="29" spans="1:2" x14ac:dyDescent="0.25">
      <c r="A29" s="59" t="s">
        <v>158</v>
      </c>
      <c r="B29" s="58"/>
    </row>
    <row r="30" spans="1:2" x14ac:dyDescent="0.25">
      <c r="A30" s="58" t="s">
        <v>159</v>
      </c>
    </row>
    <row r="31" spans="1:2" ht="47.25" customHeight="1" x14ac:dyDescent="0.25">
      <c r="A31" s="53"/>
    </row>
    <row r="32" spans="1:2" ht="15.75" x14ac:dyDescent="0.25">
      <c r="A32" s="65" t="s">
        <v>161</v>
      </c>
    </row>
    <row r="33" spans="1:1" x14ac:dyDescent="0.25">
      <c r="A33" s="58" t="s">
        <v>165</v>
      </c>
    </row>
    <row r="34" spans="1:1" x14ac:dyDescent="0.25">
      <c r="A34" s="59" t="s">
        <v>174</v>
      </c>
    </row>
    <row r="35" spans="1:1" x14ac:dyDescent="0.25">
      <c r="A35" s="59" t="s">
        <v>166</v>
      </c>
    </row>
    <row r="36" spans="1:1" x14ac:dyDescent="0.25">
      <c r="A36" s="59" t="s">
        <v>167</v>
      </c>
    </row>
    <row r="37" spans="1:1" x14ac:dyDescent="0.25">
      <c r="A37" s="59" t="s">
        <v>173</v>
      </c>
    </row>
    <row r="38" spans="1:1" x14ac:dyDescent="0.25">
      <c r="A38" s="59" t="s">
        <v>168</v>
      </c>
    </row>
    <row r="39" spans="1:1" x14ac:dyDescent="0.25">
      <c r="A39" s="63" t="s">
        <v>169</v>
      </c>
    </row>
    <row r="40" spans="1:1" x14ac:dyDescent="0.25">
      <c r="A40" s="63" t="s">
        <v>170</v>
      </c>
    </row>
    <row r="41" spans="1:1" x14ac:dyDescent="0.25">
      <c r="A41" s="63" t="s">
        <v>171</v>
      </c>
    </row>
    <row r="42" spans="1:1" x14ac:dyDescent="0.25">
      <c r="A42" s="59" t="s">
        <v>172</v>
      </c>
    </row>
    <row r="43" spans="1:1" x14ac:dyDescent="0.25">
      <c r="A43" s="59" t="s">
        <v>175</v>
      </c>
    </row>
    <row r="44" spans="1:1" x14ac:dyDescent="0.25">
      <c r="A44" s="59" t="s">
        <v>176</v>
      </c>
    </row>
    <row r="45" spans="1:1" x14ac:dyDescent="0.25">
      <c r="A45" s="59" t="s">
        <v>177</v>
      </c>
    </row>
    <row r="46" spans="1:1" x14ac:dyDescent="0.25">
      <c r="A46" s="59" t="s">
        <v>178</v>
      </c>
    </row>
    <row r="47" spans="1:1" x14ac:dyDescent="0.25">
      <c r="A47" s="59" t="s">
        <v>179</v>
      </c>
    </row>
    <row r="48" spans="1:1" x14ac:dyDescent="0.25">
      <c r="A48" s="59" t="s">
        <v>180</v>
      </c>
    </row>
    <row r="49" spans="1:1" x14ac:dyDescent="0.25">
      <c r="A49" s="59" t="s">
        <v>181</v>
      </c>
    </row>
    <row r="50" spans="1:1" x14ac:dyDescent="0.25">
      <c r="A50" s="59" t="s">
        <v>182</v>
      </c>
    </row>
    <row r="51" spans="1:1" x14ac:dyDescent="0.25">
      <c r="A51" s="59" t="s">
        <v>183</v>
      </c>
    </row>
    <row r="52" spans="1:1" x14ac:dyDescent="0.25">
      <c r="A52" s="59" t="s">
        <v>195</v>
      </c>
    </row>
    <row r="53" spans="1:1" x14ac:dyDescent="0.25">
      <c r="A53" s="59" t="s">
        <v>184</v>
      </c>
    </row>
    <row r="54" spans="1:1" x14ac:dyDescent="0.25">
      <c r="A54" s="59" t="s">
        <v>185</v>
      </c>
    </row>
    <row r="55" spans="1:1" x14ac:dyDescent="0.25">
      <c r="A55" s="59" t="s">
        <v>186</v>
      </c>
    </row>
    <row r="56" spans="1:1" x14ac:dyDescent="0.25">
      <c r="A56" s="59" t="s">
        <v>187</v>
      </c>
    </row>
    <row r="57" spans="1:1" x14ac:dyDescent="0.25">
      <c r="A57" s="59" t="s">
        <v>188</v>
      </c>
    </row>
    <row r="58" spans="1:1" x14ac:dyDescent="0.25">
      <c r="A58" s="59" t="s">
        <v>189</v>
      </c>
    </row>
    <row r="59" spans="1:1" x14ac:dyDescent="0.25">
      <c r="A59" s="59" t="s">
        <v>190</v>
      </c>
    </row>
    <row r="60" spans="1:1" x14ac:dyDescent="0.25">
      <c r="A60" s="63" t="s">
        <v>191</v>
      </c>
    </row>
    <row r="61" spans="1:1" x14ac:dyDescent="0.25">
      <c r="A61" s="59" t="s">
        <v>192</v>
      </c>
    </row>
    <row r="62" spans="1:1" x14ac:dyDescent="0.25">
      <c r="A62" s="63" t="s">
        <v>193</v>
      </c>
    </row>
    <row r="63" spans="1:1" x14ac:dyDescent="0.25">
      <c r="A63" s="63" t="s">
        <v>194</v>
      </c>
    </row>
    <row r="64" spans="1:1" x14ac:dyDescent="0.25">
      <c r="A64" s="63" t="s">
        <v>196</v>
      </c>
    </row>
    <row r="65" spans="1:1" x14ac:dyDescent="0.25">
      <c r="A65" s="63" t="s">
        <v>197</v>
      </c>
    </row>
    <row r="66" spans="1:1" x14ac:dyDescent="0.25">
      <c r="A66" s="59" t="s">
        <v>198</v>
      </c>
    </row>
    <row r="67" spans="1:1" x14ac:dyDescent="0.25">
      <c r="A67" s="59" t="s">
        <v>199</v>
      </c>
    </row>
    <row r="68" spans="1:1" x14ac:dyDescent="0.25">
      <c r="A68" s="59" t="s">
        <v>200</v>
      </c>
    </row>
    <row r="69" spans="1:1" x14ac:dyDescent="0.25">
      <c r="A69" s="59" t="s">
        <v>201</v>
      </c>
    </row>
    <row r="70" spans="1:1" x14ac:dyDescent="0.25">
      <c r="A70" s="59" t="s">
        <v>202</v>
      </c>
    </row>
    <row r="71" spans="1:1" x14ac:dyDescent="0.25">
      <c r="A71" s="59" t="s">
        <v>203</v>
      </c>
    </row>
    <row r="72" spans="1:1" x14ac:dyDescent="0.25">
      <c r="A72" s="58" t="s">
        <v>162</v>
      </c>
    </row>
    <row r="73" spans="1:1" x14ac:dyDescent="0.25">
      <c r="A73" s="59" t="s">
        <v>204</v>
      </c>
    </row>
    <row r="74" spans="1:1" x14ac:dyDescent="0.25">
      <c r="A74" s="59" t="s">
        <v>205</v>
      </c>
    </row>
    <row r="75" spans="1:1" x14ac:dyDescent="0.25">
      <c r="A75" s="59" t="s">
        <v>206</v>
      </c>
    </row>
    <row r="76" spans="1:1" x14ac:dyDescent="0.25">
      <c r="A76" s="59" t="s">
        <v>207</v>
      </c>
    </row>
    <row r="77" spans="1:1" x14ac:dyDescent="0.25">
      <c r="A77" s="59" t="s">
        <v>208</v>
      </c>
    </row>
    <row r="78" spans="1:1" x14ac:dyDescent="0.25">
      <c r="A78" s="59" t="s">
        <v>209</v>
      </c>
    </row>
    <row r="79" spans="1:1" x14ac:dyDescent="0.25">
      <c r="A79" s="59" t="s">
        <v>210</v>
      </c>
    </row>
    <row r="80" spans="1:1" x14ac:dyDescent="0.25">
      <c r="A80" s="59" t="s">
        <v>211</v>
      </c>
    </row>
    <row r="81" spans="1:1" x14ac:dyDescent="0.25">
      <c r="A81" s="59" t="s">
        <v>212</v>
      </c>
    </row>
    <row r="82" spans="1:1" x14ac:dyDescent="0.25">
      <c r="A82" s="59" t="s">
        <v>213</v>
      </c>
    </row>
    <row r="83" spans="1:1" x14ac:dyDescent="0.25">
      <c r="A83" s="59" t="s">
        <v>214</v>
      </c>
    </row>
    <row r="84" spans="1:1" x14ac:dyDescent="0.25">
      <c r="A84" s="59" t="s">
        <v>215</v>
      </c>
    </row>
    <row r="85" spans="1:1" x14ac:dyDescent="0.25">
      <c r="A85" s="59" t="s">
        <v>216</v>
      </c>
    </row>
    <row r="86" spans="1:1" x14ac:dyDescent="0.25">
      <c r="A86" s="59" t="s">
        <v>217</v>
      </c>
    </row>
    <row r="87" spans="1:1" x14ac:dyDescent="0.25">
      <c r="A87" s="59" t="s">
        <v>218</v>
      </c>
    </row>
    <row r="88" spans="1:1" x14ac:dyDescent="0.25">
      <c r="A88" s="59" t="s">
        <v>219</v>
      </c>
    </row>
    <row r="89" spans="1:1" x14ac:dyDescent="0.25">
      <c r="A89" s="59" t="s">
        <v>220</v>
      </c>
    </row>
    <row r="90" spans="1:1" x14ac:dyDescent="0.25">
      <c r="A90" s="59" t="s">
        <v>221</v>
      </c>
    </row>
    <row r="91" spans="1:1" x14ac:dyDescent="0.25">
      <c r="A91" s="59" t="s">
        <v>222</v>
      </c>
    </row>
    <row r="92" spans="1:1" x14ac:dyDescent="0.25">
      <c r="A92" s="59" t="s">
        <v>223</v>
      </c>
    </row>
    <row r="93" spans="1:1" x14ac:dyDescent="0.25">
      <c r="A93" s="59" t="s">
        <v>224</v>
      </c>
    </row>
    <row r="94" spans="1:1" x14ac:dyDescent="0.25">
      <c r="A94" s="59" t="s">
        <v>225</v>
      </c>
    </row>
    <row r="95" spans="1:1" x14ac:dyDescent="0.25">
      <c r="A95" s="59" t="s">
        <v>226</v>
      </c>
    </row>
    <row r="96" spans="1:1" x14ac:dyDescent="0.25">
      <c r="A96" s="59" t="s">
        <v>227</v>
      </c>
    </row>
    <row r="97" spans="1:1" x14ac:dyDescent="0.25">
      <c r="A97" s="59" t="s">
        <v>228</v>
      </c>
    </row>
    <row r="98" spans="1:1" x14ac:dyDescent="0.25">
      <c r="A98" s="59" t="s">
        <v>229</v>
      </c>
    </row>
    <row r="99" spans="1:1" x14ac:dyDescent="0.25">
      <c r="A99" s="59" t="s">
        <v>230</v>
      </c>
    </row>
    <row r="100" spans="1:1" x14ac:dyDescent="0.25">
      <c r="A100" s="59" t="s">
        <v>231</v>
      </c>
    </row>
    <row r="101" spans="1:1" x14ac:dyDescent="0.25">
      <c r="A101" s="59" t="s">
        <v>232</v>
      </c>
    </row>
    <row r="102" spans="1:1" x14ac:dyDescent="0.25">
      <c r="A102" s="59" t="s">
        <v>233</v>
      </c>
    </row>
    <row r="103" spans="1:1" x14ac:dyDescent="0.25">
      <c r="A103" s="59" t="s">
        <v>234</v>
      </c>
    </row>
    <row r="104" spans="1:1" x14ac:dyDescent="0.25">
      <c r="A104" s="59" t="s">
        <v>235</v>
      </c>
    </row>
    <row r="105" spans="1:1" x14ac:dyDescent="0.25">
      <c r="A105" s="59" t="s">
        <v>236</v>
      </c>
    </row>
    <row r="106" spans="1:1" x14ac:dyDescent="0.25">
      <c r="A106" s="59" t="s">
        <v>237</v>
      </c>
    </row>
    <row r="107" spans="1:1" x14ac:dyDescent="0.25">
      <c r="A107" s="59" t="s">
        <v>239</v>
      </c>
    </row>
    <row r="108" spans="1:1" x14ac:dyDescent="0.25">
      <c r="A108" s="59" t="s">
        <v>238</v>
      </c>
    </row>
    <row r="109" spans="1:1" x14ac:dyDescent="0.25">
      <c r="A109" s="59" t="s">
        <v>240</v>
      </c>
    </row>
    <row r="110" spans="1:1" x14ac:dyDescent="0.25">
      <c r="A110" s="59" t="s">
        <v>241</v>
      </c>
    </row>
    <row r="111" spans="1:1" x14ac:dyDescent="0.25">
      <c r="A111" s="59" t="s">
        <v>242</v>
      </c>
    </row>
    <row r="112" spans="1:1" x14ac:dyDescent="0.25">
      <c r="A112" s="59" t="s">
        <v>243</v>
      </c>
    </row>
    <row r="113" spans="1:1" x14ac:dyDescent="0.25">
      <c r="A113" s="59" t="s">
        <v>244</v>
      </c>
    </row>
    <row r="114" spans="1:1" x14ac:dyDescent="0.25">
      <c r="A114" s="59" t="s">
        <v>245</v>
      </c>
    </row>
    <row r="115" spans="1:1" x14ac:dyDescent="0.25">
      <c r="A115" s="59" t="s">
        <v>246</v>
      </c>
    </row>
    <row r="116" spans="1:1" x14ac:dyDescent="0.25">
      <c r="A116" s="59" t="s">
        <v>247</v>
      </c>
    </row>
    <row r="117" spans="1:1" x14ac:dyDescent="0.25">
      <c r="A117" s="59" t="s">
        <v>248</v>
      </c>
    </row>
    <row r="118" spans="1:1" x14ac:dyDescent="0.25">
      <c r="A118" s="58" t="s">
        <v>163</v>
      </c>
    </row>
    <row r="119" spans="1:1" x14ac:dyDescent="0.25">
      <c r="A119" s="59" t="s">
        <v>249</v>
      </c>
    </row>
    <row r="120" spans="1:1" x14ac:dyDescent="0.25">
      <c r="A120" s="59" t="s">
        <v>250</v>
      </c>
    </row>
    <row r="121" spans="1:1" x14ac:dyDescent="0.25">
      <c r="A121" s="59" t="s">
        <v>251</v>
      </c>
    </row>
    <row r="122" spans="1:1" x14ac:dyDescent="0.25">
      <c r="A122" s="59" t="s">
        <v>252</v>
      </c>
    </row>
    <row r="123" spans="1:1" x14ac:dyDescent="0.25">
      <c r="A123" s="59" t="s">
        <v>253</v>
      </c>
    </row>
    <row r="124" spans="1:1" x14ac:dyDescent="0.25">
      <c r="A124" s="59" t="s">
        <v>254</v>
      </c>
    </row>
    <row r="125" spans="1:1" x14ac:dyDescent="0.25">
      <c r="A125" s="59" t="s">
        <v>255</v>
      </c>
    </row>
    <row r="126" spans="1:1" x14ac:dyDescent="0.25">
      <c r="A126" s="59" t="s">
        <v>256</v>
      </c>
    </row>
    <row r="127" spans="1:1" x14ac:dyDescent="0.25">
      <c r="A127" s="59" t="s">
        <v>257</v>
      </c>
    </row>
    <row r="128" spans="1:1" x14ac:dyDescent="0.25">
      <c r="A128" s="59" t="s">
        <v>258</v>
      </c>
    </row>
    <row r="129" spans="1:1" x14ac:dyDescent="0.25">
      <c r="A129" s="59" t="s">
        <v>259</v>
      </c>
    </row>
    <row r="130" spans="1:1" x14ac:dyDescent="0.25">
      <c r="A130" s="59" t="s">
        <v>260</v>
      </c>
    </row>
    <row r="131" spans="1:1" x14ac:dyDescent="0.25">
      <c r="A131" s="59" t="s">
        <v>261</v>
      </c>
    </row>
    <row r="132" spans="1:1" x14ac:dyDescent="0.25">
      <c r="A132" s="59" t="s">
        <v>262</v>
      </c>
    </row>
    <row r="133" spans="1:1" x14ac:dyDescent="0.25">
      <c r="A133" s="59" t="s">
        <v>263</v>
      </c>
    </row>
    <row r="134" spans="1:1" x14ac:dyDescent="0.25">
      <c r="A134" s="59" t="s">
        <v>264</v>
      </c>
    </row>
    <row r="135" spans="1:1" x14ac:dyDescent="0.25">
      <c r="A135" s="59" t="s">
        <v>265</v>
      </c>
    </row>
    <row r="136" spans="1:1" x14ac:dyDescent="0.25">
      <c r="A136" s="59" t="s">
        <v>266</v>
      </c>
    </row>
    <row r="137" spans="1:1" x14ac:dyDescent="0.25">
      <c r="A137" s="59" t="s">
        <v>267</v>
      </c>
    </row>
    <row r="138" spans="1:1" x14ac:dyDescent="0.25">
      <c r="A138" s="59" t="s">
        <v>268</v>
      </c>
    </row>
    <row r="139" spans="1:1" x14ac:dyDescent="0.25">
      <c r="A139" s="59" t="s">
        <v>269</v>
      </c>
    </row>
    <row r="140" spans="1:1" x14ac:dyDescent="0.25">
      <c r="A140" s="59" t="s">
        <v>271</v>
      </c>
    </row>
    <row r="141" spans="1:1" x14ac:dyDescent="0.25">
      <c r="A141" s="59" t="s">
        <v>270</v>
      </c>
    </row>
    <row r="142" spans="1:1" x14ac:dyDescent="0.25">
      <c r="A142" s="59" t="s">
        <v>272</v>
      </c>
    </row>
    <row r="143" spans="1:1" x14ac:dyDescent="0.25">
      <c r="A143" s="59" t="s">
        <v>273</v>
      </c>
    </row>
    <row r="144" spans="1:1" x14ac:dyDescent="0.25">
      <c r="A144" s="59" t="s">
        <v>274</v>
      </c>
    </row>
    <row r="145" spans="1:1" x14ac:dyDescent="0.25">
      <c r="A145" s="59" t="s">
        <v>275</v>
      </c>
    </row>
    <row r="146" spans="1:1" x14ac:dyDescent="0.25">
      <c r="A146" s="59" t="s">
        <v>276</v>
      </c>
    </row>
    <row r="147" spans="1:1" x14ac:dyDescent="0.25">
      <c r="A147" s="59" t="s">
        <v>277</v>
      </c>
    </row>
    <row r="148" spans="1:1" x14ac:dyDescent="0.25">
      <c r="A148" s="59" t="s">
        <v>278</v>
      </c>
    </row>
    <row r="149" spans="1:1" x14ac:dyDescent="0.25">
      <c r="A149" s="59" t="s">
        <v>279</v>
      </c>
    </row>
    <row r="150" spans="1:1" x14ac:dyDescent="0.25">
      <c r="A150" s="59" t="s">
        <v>280</v>
      </c>
    </row>
    <row r="151" spans="1:1" x14ac:dyDescent="0.25">
      <c r="A151" s="59" t="s">
        <v>281</v>
      </c>
    </row>
    <row r="152" spans="1:1" x14ac:dyDescent="0.25">
      <c r="A152" s="59" t="s">
        <v>282</v>
      </c>
    </row>
    <row r="153" spans="1:1" x14ac:dyDescent="0.25">
      <c r="A153" s="59" t="s">
        <v>283</v>
      </c>
    </row>
    <row r="154" spans="1:1" x14ac:dyDescent="0.25">
      <c r="A154" s="59" t="s">
        <v>284</v>
      </c>
    </row>
    <row r="155" spans="1:1" x14ac:dyDescent="0.25">
      <c r="A155" s="59" t="s">
        <v>285</v>
      </c>
    </row>
    <row r="156" spans="1:1" x14ac:dyDescent="0.25">
      <c r="A156" s="59" t="s">
        <v>286</v>
      </c>
    </row>
    <row r="157" spans="1:1" x14ac:dyDescent="0.25">
      <c r="A157" s="59" t="s">
        <v>287</v>
      </c>
    </row>
    <row r="158" spans="1:1" x14ac:dyDescent="0.25">
      <c r="A158" s="59" t="s">
        <v>288</v>
      </c>
    </row>
    <row r="159" spans="1:1" x14ac:dyDescent="0.25">
      <c r="A159" s="59" t="s">
        <v>289</v>
      </c>
    </row>
    <row r="160" spans="1:1" x14ac:dyDescent="0.25">
      <c r="A160" s="59" t="s">
        <v>290</v>
      </c>
    </row>
    <row r="161" spans="1:5" x14ac:dyDescent="0.25">
      <c r="A161" s="58" t="s">
        <v>164</v>
      </c>
    </row>
    <row r="164" spans="1:5" ht="16.5" x14ac:dyDescent="0.3">
      <c r="A164" s="67" t="s">
        <v>153</v>
      </c>
    </row>
    <row r="165" spans="1:5" x14ac:dyDescent="0.25">
      <c r="A165" s="58" t="s">
        <v>141</v>
      </c>
      <c r="D165" s="58"/>
    </row>
    <row r="166" spans="1:5" x14ac:dyDescent="0.25">
      <c r="A166" s="59" t="s">
        <v>142</v>
      </c>
      <c r="D166" s="59"/>
    </row>
    <row r="167" spans="1:5" x14ac:dyDescent="0.25">
      <c r="A167" s="59" t="s">
        <v>143</v>
      </c>
      <c r="D167" s="59"/>
    </row>
    <row r="168" spans="1:5" x14ac:dyDescent="0.25">
      <c r="A168" s="59" t="s">
        <v>144</v>
      </c>
      <c r="D168" s="59"/>
    </row>
    <row r="169" spans="1:5" x14ac:dyDescent="0.25">
      <c r="A169" s="59" t="s">
        <v>145</v>
      </c>
      <c r="D169" s="59"/>
    </row>
    <row r="170" spans="1:5" x14ac:dyDescent="0.25">
      <c r="A170" s="59" t="s">
        <v>146</v>
      </c>
      <c r="D170" s="59"/>
    </row>
    <row r="171" spans="1:5" x14ac:dyDescent="0.25">
      <c r="A171" s="59" t="s">
        <v>147</v>
      </c>
      <c r="D171" s="59"/>
    </row>
    <row r="172" spans="1:5" x14ac:dyDescent="0.25">
      <c r="A172" s="59" t="s">
        <v>148</v>
      </c>
      <c r="D172" s="59"/>
    </row>
    <row r="173" spans="1:5" x14ac:dyDescent="0.25">
      <c r="A173" s="58" t="s">
        <v>149</v>
      </c>
      <c r="D173" s="58"/>
    </row>
    <row r="174" spans="1:5" x14ac:dyDescent="0.25">
      <c r="A174" s="59" t="s">
        <v>150</v>
      </c>
      <c r="D174" s="59"/>
    </row>
    <row r="175" spans="1:5" x14ac:dyDescent="0.25">
      <c r="A175" s="59" t="s">
        <v>151</v>
      </c>
      <c r="D175" s="59"/>
    </row>
    <row r="176" spans="1:5" x14ac:dyDescent="0.25">
      <c r="A176" s="59" t="s">
        <v>152</v>
      </c>
      <c r="E176" s="59"/>
    </row>
    <row r="180" spans="2:3" x14ac:dyDescent="0.25">
      <c r="B180" s="58"/>
      <c r="C180" s="62"/>
    </row>
    <row r="181" spans="2:3" x14ac:dyDescent="0.25">
      <c r="B181" s="59"/>
    </row>
    <row r="182" spans="2:3" x14ac:dyDescent="0.25">
      <c r="B182" s="59"/>
    </row>
    <row r="183" spans="2:3" x14ac:dyDescent="0.25">
      <c r="B183" s="59"/>
    </row>
    <row r="184" spans="2:3" x14ac:dyDescent="0.25">
      <c r="B184" s="59"/>
    </row>
    <row r="185" spans="2:3" x14ac:dyDescent="0.25">
      <c r="B185" s="63"/>
    </row>
    <row r="186" spans="2:3" x14ac:dyDescent="0.25">
      <c r="B186" s="63"/>
    </row>
    <row r="187" spans="2:3" x14ac:dyDescent="0.25">
      <c r="B187" s="63"/>
    </row>
    <row r="188" spans="2:3" x14ac:dyDescent="0.25">
      <c r="B188" s="59"/>
    </row>
    <row r="189" spans="2:3" x14ac:dyDescent="0.25">
      <c r="B189" s="59"/>
    </row>
    <row r="190" spans="2:3" x14ac:dyDescent="0.25">
      <c r="B190" s="59"/>
    </row>
    <row r="191" spans="2:3" x14ac:dyDescent="0.25">
      <c r="B191" s="59"/>
    </row>
    <row r="192" spans="2:3" x14ac:dyDescent="0.25">
      <c r="B192" s="59"/>
    </row>
    <row r="193" spans="2:2" x14ac:dyDescent="0.25">
      <c r="B193" s="59"/>
    </row>
    <row r="194" spans="2:2" x14ac:dyDescent="0.25">
      <c r="B194" s="59"/>
    </row>
    <row r="195" spans="2:2" x14ac:dyDescent="0.25">
      <c r="B195" s="59"/>
    </row>
    <row r="196" spans="2:2" x14ac:dyDescent="0.25">
      <c r="B196" s="59"/>
    </row>
    <row r="197" spans="2:2" x14ac:dyDescent="0.25">
      <c r="B197" s="59"/>
    </row>
    <row r="198" spans="2:2" x14ac:dyDescent="0.25">
      <c r="B198" s="59"/>
    </row>
    <row r="199" spans="2:2" x14ac:dyDescent="0.25">
      <c r="B199" s="59"/>
    </row>
    <row r="200" spans="2:2" x14ac:dyDescent="0.25">
      <c r="B200" s="59"/>
    </row>
    <row r="201" spans="2:2" x14ac:dyDescent="0.25">
      <c r="B201" s="59"/>
    </row>
    <row r="202" spans="2:2" x14ac:dyDescent="0.25">
      <c r="B202" s="59"/>
    </row>
    <row r="203" spans="2:2" x14ac:dyDescent="0.25">
      <c r="B203" s="59"/>
    </row>
    <row r="204" spans="2:2" x14ac:dyDescent="0.25">
      <c r="B204" s="59"/>
    </row>
    <row r="205" spans="2:2" x14ac:dyDescent="0.25">
      <c r="B205" s="59"/>
    </row>
    <row r="206" spans="2:2" x14ac:dyDescent="0.25">
      <c r="B206" s="63"/>
    </row>
    <row r="207" spans="2:2" x14ac:dyDescent="0.25">
      <c r="B207" s="59"/>
    </row>
    <row r="208" spans="2:2" x14ac:dyDescent="0.25">
      <c r="B208" s="63"/>
    </row>
    <row r="209" spans="2:2" x14ac:dyDescent="0.25">
      <c r="B209" s="63"/>
    </row>
    <row r="210" spans="2:2" x14ac:dyDescent="0.25">
      <c r="B210" s="63"/>
    </row>
    <row r="211" spans="2:2" x14ac:dyDescent="0.25">
      <c r="B211" s="63"/>
    </row>
    <row r="212" spans="2:2" x14ac:dyDescent="0.25">
      <c r="B212" s="59"/>
    </row>
    <row r="213" spans="2:2" x14ac:dyDescent="0.25">
      <c r="B213" s="59"/>
    </row>
    <row r="214" spans="2:2" x14ac:dyDescent="0.25">
      <c r="B214" s="59"/>
    </row>
    <row r="215" spans="2:2" x14ac:dyDescent="0.25">
      <c r="B215" s="59"/>
    </row>
    <row r="216" spans="2:2" x14ac:dyDescent="0.25">
      <c r="B216" s="59"/>
    </row>
    <row r="217" spans="2:2" x14ac:dyDescent="0.25">
      <c r="B217" s="59"/>
    </row>
    <row r="219" spans="2:2" x14ac:dyDescent="0.25">
      <c r="B219" s="59"/>
    </row>
    <row r="220" spans="2:2" x14ac:dyDescent="0.25">
      <c r="B220" s="59"/>
    </row>
    <row r="221" spans="2:2" x14ac:dyDescent="0.25">
      <c r="B221" s="59"/>
    </row>
    <row r="222" spans="2:2" x14ac:dyDescent="0.25">
      <c r="B222" s="59"/>
    </row>
    <row r="223" spans="2:2" x14ac:dyDescent="0.25">
      <c r="B223" s="59"/>
    </row>
    <row r="224" spans="2:2" x14ac:dyDescent="0.25">
      <c r="B224" s="59"/>
    </row>
    <row r="225" spans="2:2" x14ac:dyDescent="0.25">
      <c r="B225" s="59"/>
    </row>
    <row r="226" spans="2:2" x14ac:dyDescent="0.25">
      <c r="B226" s="59"/>
    </row>
    <row r="227" spans="2:2" x14ac:dyDescent="0.25">
      <c r="B227" s="59"/>
    </row>
    <row r="228" spans="2:2" x14ac:dyDescent="0.25">
      <c r="B228" s="59"/>
    </row>
    <row r="229" spans="2:2" x14ac:dyDescent="0.25">
      <c r="B229" s="59"/>
    </row>
    <row r="230" spans="2:2" x14ac:dyDescent="0.25">
      <c r="B230" s="59"/>
    </row>
    <row r="231" spans="2:2" x14ac:dyDescent="0.25">
      <c r="B231" s="59"/>
    </row>
    <row r="232" spans="2:2" x14ac:dyDescent="0.25">
      <c r="B232" s="59"/>
    </row>
    <row r="233" spans="2:2" x14ac:dyDescent="0.25">
      <c r="B233" s="59"/>
    </row>
    <row r="234" spans="2:2" x14ac:dyDescent="0.25">
      <c r="B234" s="59"/>
    </row>
    <row r="235" spans="2:2" x14ac:dyDescent="0.25">
      <c r="B235" s="59"/>
    </row>
    <row r="236" spans="2:2" x14ac:dyDescent="0.25">
      <c r="B236" s="59"/>
    </row>
    <row r="237" spans="2:2" x14ac:dyDescent="0.25">
      <c r="B237" s="59"/>
    </row>
    <row r="238" spans="2:2" x14ac:dyDescent="0.25">
      <c r="B238" s="59"/>
    </row>
    <row r="239" spans="2:2" x14ac:dyDescent="0.25">
      <c r="B239" s="59"/>
    </row>
    <row r="240" spans="2:2" x14ac:dyDescent="0.25">
      <c r="B240" s="59"/>
    </row>
    <row r="241" spans="2:2" x14ac:dyDescent="0.25">
      <c r="B241" s="59"/>
    </row>
    <row r="242" spans="2:2" x14ac:dyDescent="0.25">
      <c r="B242" s="59"/>
    </row>
    <row r="243" spans="2:2" x14ac:dyDescent="0.25">
      <c r="B243" s="59"/>
    </row>
    <row r="244" spans="2:2" x14ac:dyDescent="0.25">
      <c r="B244" s="59"/>
    </row>
    <row r="245" spans="2:2" x14ac:dyDescent="0.25">
      <c r="B245" s="59"/>
    </row>
    <row r="246" spans="2:2" x14ac:dyDescent="0.25">
      <c r="B246" s="59"/>
    </row>
    <row r="247" spans="2:2" x14ac:dyDescent="0.25">
      <c r="B247" s="59"/>
    </row>
    <row r="248" spans="2:2" x14ac:dyDescent="0.25">
      <c r="B248" s="59"/>
    </row>
    <row r="249" spans="2:2" x14ac:dyDescent="0.25">
      <c r="B249" s="59"/>
    </row>
    <row r="250" spans="2:2" x14ac:dyDescent="0.25">
      <c r="B250" s="59"/>
    </row>
    <row r="251" spans="2:2" x14ac:dyDescent="0.25">
      <c r="B251" s="59"/>
    </row>
    <row r="252" spans="2:2" x14ac:dyDescent="0.25">
      <c r="B252" s="59"/>
    </row>
    <row r="253" spans="2:2" x14ac:dyDescent="0.25">
      <c r="B253" s="59"/>
    </row>
    <row r="254" spans="2:2" x14ac:dyDescent="0.25">
      <c r="B254" s="59"/>
    </row>
    <row r="255" spans="2:2" x14ac:dyDescent="0.25">
      <c r="B255" s="59"/>
    </row>
    <row r="256" spans="2:2" x14ac:dyDescent="0.25">
      <c r="B256" s="59"/>
    </row>
    <row r="257" spans="2:2" x14ac:dyDescent="0.25">
      <c r="B257" s="59"/>
    </row>
    <row r="258" spans="2:2" x14ac:dyDescent="0.25">
      <c r="B258" s="59"/>
    </row>
    <row r="259" spans="2:2" x14ac:dyDescent="0.25">
      <c r="B259" s="59"/>
    </row>
    <row r="260" spans="2:2" x14ac:dyDescent="0.25">
      <c r="B260" s="59"/>
    </row>
    <row r="261" spans="2:2" x14ac:dyDescent="0.25">
      <c r="B261" s="59"/>
    </row>
    <row r="262" spans="2:2" x14ac:dyDescent="0.25">
      <c r="B262" s="59"/>
    </row>
    <row r="263" spans="2:2" x14ac:dyDescent="0.25">
      <c r="B263" s="59"/>
    </row>
    <row r="265" spans="2:2" x14ac:dyDescent="0.25">
      <c r="B265" s="59"/>
    </row>
    <row r="266" spans="2:2" x14ac:dyDescent="0.25">
      <c r="B266" s="59"/>
    </row>
    <row r="267" spans="2:2" x14ac:dyDescent="0.25">
      <c r="B267" s="59"/>
    </row>
    <row r="268" spans="2:2" x14ac:dyDescent="0.25">
      <c r="B268" s="59"/>
    </row>
    <row r="269" spans="2:2" x14ac:dyDescent="0.25">
      <c r="B269" s="59"/>
    </row>
    <row r="270" spans="2:2" x14ac:dyDescent="0.25">
      <c r="B270" s="59"/>
    </row>
    <row r="271" spans="2:2" x14ac:dyDescent="0.25">
      <c r="B271" s="59"/>
    </row>
    <row r="272" spans="2:2" x14ac:dyDescent="0.25">
      <c r="B272" s="59"/>
    </row>
    <row r="273" spans="2:2" x14ac:dyDescent="0.25">
      <c r="B273" s="59"/>
    </row>
    <row r="274" spans="2:2" x14ac:dyDescent="0.25">
      <c r="B274" s="59"/>
    </row>
    <row r="275" spans="2:2" x14ac:dyDescent="0.25">
      <c r="B275" s="59"/>
    </row>
    <row r="276" spans="2:2" x14ac:dyDescent="0.25">
      <c r="B276" s="59"/>
    </row>
    <row r="277" spans="2:2" x14ac:dyDescent="0.25">
      <c r="B277" s="59"/>
    </row>
    <row r="278" spans="2:2" x14ac:dyDescent="0.25">
      <c r="B278" s="59"/>
    </row>
    <row r="279" spans="2:2" x14ac:dyDescent="0.25">
      <c r="B279" s="59"/>
    </row>
    <row r="280" spans="2:2" x14ac:dyDescent="0.25">
      <c r="B280" s="59"/>
    </row>
    <row r="281" spans="2:2" x14ac:dyDescent="0.25">
      <c r="B281" s="59"/>
    </row>
    <row r="282" spans="2:2" x14ac:dyDescent="0.25">
      <c r="B282" s="59"/>
    </row>
    <row r="283" spans="2:2" x14ac:dyDescent="0.25">
      <c r="B283" s="59"/>
    </row>
    <row r="284" spans="2:2" x14ac:dyDescent="0.25">
      <c r="B284" s="59"/>
    </row>
    <row r="285" spans="2:2" x14ac:dyDescent="0.25">
      <c r="B285" s="59"/>
    </row>
    <row r="286" spans="2:2" x14ac:dyDescent="0.25">
      <c r="B286" s="59"/>
    </row>
    <row r="287" spans="2:2" x14ac:dyDescent="0.25">
      <c r="B287" s="59"/>
    </row>
    <row r="288" spans="2:2" x14ac:dyDescent="0.25">
      <c r="B288" s="59"/>
    </row>
    <row r="289" spans="2:2" x14ac:dyDescent="0.25">
      <c r="B289" s="59"/>
    </row>
    <row r="290" spans="2:2" x14ac:dyDescent="0.25">
      <c r="B290" s="59"/>
    </row>
    <row r="291" spans="2:2" x14ac:dyDescent="0.25">
      <c r="B291" s="59"/>
    </row>
    <row r="292" spans="2:2" x14ac:dyDescent="0.25">
      <c r="B292" s="59"/>
    </row>
    <row r="293" spans="2:2" x14ac:dyDescent="0.25">
      <c r="B293" s="59"/>
    </row>
    <row r="294" spans="2:2" x14ac:dyDescent="0.25">
      <c r="B294" s="59"/>
    </row>
    <row r="295" spans="2:2" x14ac:dyDescent="0.25">
      <c r="B295" s="59"/>
    </row>
    <row r="296" spans="2:2" x14ac:dyDescent="0.25">
      <c r="B296" s="59"/>
    </row>
    <row r="297" spans="2:2" x14ac:dyDescent="0.25">
      <c r="B297" s="59"/>
    </row>
    <row r="298" spans="2:2" x14ac:dyDescent="0.25">
      <c r="B298" s="59"/>
    </row>
    <row r="299" spans="2:2" x14ac:dyDescent="0.25">
      <c r="B299" s="59"/>
    </row>
    <row r="300" spans="2:2" x14ac:dyDescent="0.25">
      <c r="B300" s="59"/>
    </row>
    <row r="301" spans="2:2" x14ac:dyDescent="0.25">
      <c r="B301" s="59"/>
    </row>
    <row r="302" spans="2:2" x14ac:dyDescent="0.25">
      <c r="B302" s="59"/>
    </row>
    <row r="303" spans="2:2" x14ac:dyDescent="0.25">
      <c r="B303" s="59"/>
    </row>
    <row r="304" spans="2:2" x14ac:dyDescent="0.25">
      <c r="B304" s="59"/>
    </row>
    <row r="305" spans="1:2" x14ac:dyDescent="0.25">
      <c r="B305" s="59"/>
    </row>
    <row r="306" spans="1:2" x14ac:dyDescent="0.25">
      <c r="B306" s="59"/>
    </row>
    <row r="308" spans="1:2" x14ac:dyDescent="0.25">
      <c r="A308" s="59"/>
      <c r="B308" s="59"/>
    </row>
    <row r="309" spans="1:2" x14ac:dyDescent="0.25">
      <c r="A309" s="59"/>
      <c r="B309" s="59"/>
    </row>
    <row r="310" spans="1:2" x14ac:dyDescent="0.25">
      <c r="A310" s="59"/>
      <c r="B310" s="59"/>
    </row>
    <row r="311" spans="1:2" x14ac:dyDescent="0.25">
      <c r="A311" s="59"/>
      <c r="B311" s="59"/>
    </row>
    <row r="312" spans="1:2" x14ac:dyDescent="0.25">
      <c r="A312" s="59"/>
      <c r="B312" s="59"/>
    </row>
    <row r="313" spans="1:2" x14ac:dyDescent="0.25">
      <c r="A313" s="59"/>
      <c r="B313" s="59"/>
    </row>
    <row r="314" spans="1:2" x14ac:dyDescent="0.25">
      <c r="A314" s="59"/>
      <c r="B314" s="59"/>
    </row>
    <row r="315" spans="1:2" x14ac:dyDescent="0.25">
      <c r="A315" s="59"/>
      <c r="B315" s="59"/>
    </row>
    <row r="316" spans="1:2" x14ac:dyDescent="0.25">
      <c r="A316" s="59"/>
      <c r="B316" s="59"/>
    </row>
    <row r="317" spans="1:2" x14ac:dyDescent="0.25">
      <c r="A317" s="59"/>
      <c r="B317" s="59"/>
    </row>
    <row r="318" spans="1:2" x14ac:dyDescent="0.25">
      <c r="A318" s="59"/>
      <c r="B318" s="59"/>
    </row>
    <row r="319" spans="1:2" x14ac:dyDescent="0.25">
      <c r="A319" s="59"/>
      <c r="B319" s="59"/>
    </row>
    <row r="320" spans="1:2" x14ac:dyDescent="0.25">
      <c r="A320" s="59"/>
      <c r="B320" s="59"/>
    </row>
    <row r="321" spans="1:2" x14ac:dyDescent="0.25">
      <c r="A321" s="59"/>
      <c r="B321"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POA FORMATO 1</vt:lpstr>
      <vt:lpstr>POA FORMATO 2</vt:lpstr>
      <vt:lpstr>FORMATO 3 indicadores rdo</vt:lpstr>
      <vt:lpstr>instructivo formato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Planeacion</cp:lastModifiedBy>
  <cp:lastPrinted>2020-10-13T14:26:47Z</cp:lastPrinted>
  <dcterms:created xsi:type="dcterms:W3CDTF">2020-04-08T16:47:57Z</dcterms:created>
  <dcterms:modified xsi:type="dcterms:W3CDTF">2022-01-17T20:40:40Z</dcterms:modified>
</cp:coreProperties>
</file>