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990" activeTab="1"/>
  </bookViews>
  <sheets>
    <sheet name="POA FORMATO 1" sheetId="1" r:id="rId1"/>
    <sheet name="POA FORMATO 2" sheetId="2" r:id="rId2"/>
    <sheet name="FORMATO 3 indicadores rdo" sheetId="3" r:id="rId3"/>
    <sheet name="instructivo formato 3" sheetId="4" r:id="rId4"/>
  </sheet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W17" i="2" l="1"/>
  <c r="BU17" i="2"/>
  <c r="BS17" i="2"/>
  <c r="AR17" i="2" l="1"/>
  <c r="CC16" i="2"/>
  <c r="CC15" i="2"/>
  <c r="CC14" i="2"/>
  <c r="CC13" i="2"/>
  <c r="CC12" i="2"/>
  <c r="CC11" i="2"/>
  <c r="CC10" i="2"/>
  <c r="CC9" i="2"/>
  <c r="BK16" i="2"/>
  <c r="BK15" i="2"/>
  <c r="BK14" i="2"/>
  <c r="BK13" i="2"/>
  <c r="BK12" i="2"/>
  <c r="BK11" i="2"/>
  <c r="BK10" i="2"/>
  <c r="BK9" i="2"/>
  <c r="AS16" i="2"/>
  <c r="AS15" i="2"/>
  <c r="AS14" i="2"/>
  <c r="AS13" i="2"/>
  <c r="AS12" i="2"/>
  <c r="AS11" i="2"/>
  <c r="AS10" i="2"/>
  <c r="AS9" i="2"/>
  <c r="BZ17" i="2"/>
  <c r="BY17" i="2"/>
  <c r="BH17" i="2"/>
  <c r="BG17" i="2"/>
  <c r="AP17" i="2"/>
  <c r="AO17" i="2"/>
  <c r="AS17" i="2" l="1"/>
  <c r="AA16" i="2"/>
  <c r="AA15" i="2"/>
  <c r="AA14" i="2"/>
  <c r="AA13" i="2"/>
  <c r="AA12" i="2"/>
  <c r="AA11" i="2"/>
  <c r="AA10" i="2"/>
  <c r="AA9" i="2"/>
  <c r="W17" i="2"/>
  <c r="AE9" i="2" l="1"/>
  <c r="AL14" i="1" l="1"/>
  <c r="AK14" i="1"/>
  <c r="AL13" i="1"/>
  <c r="AK13" i="1"/>
  <c r="AL12" i="1"/>
  <c r="AK12" i="1"/>
  <c r="AL11" i="1"/>
  <c r="AK11" i="1"/>
  <c r="AL10" i="1"/>
  <c r="AK10" i="1"/>
  <c r="AL9" i="1"/>
  <c r="AK9" i="1"/>
  <c r="AL8" i="1"/>
  <c r="AK8" i="1"/>
  <c r="AL7" i="1"/>
  <c r="AK7" i="1"/>
  <c r="BR16" i="2" l="1"/>
  <c r="BQ16" i="2"/>
  <c r="BP16" i="2"/>
  <c r="BO16" i="2"/>
  <c r="BR15" i="2"/>
  <c r="BQ15" i="2"/>
  <c r="BP15" i="2"/>
  <c r="BO15" i="2"/>
  <c r="BR14" i="2"/>
  <c r="BQ14" i="2"/>
  <c r="BP14" i="2"/>
  <c r="BO14" i="2"/>
  <c r="BR13" i="2"/>
  <c r="BQ13" i="2"/>
  <c r="BP13" i="2"/>
  <c r="BO13" i="2"/>
  <c r="BR12" i="2"/>
  <c r="BQ12" i="2"/>
  <c r="BP12" i="2"/>
  <c r="BO12" i="2"/>
  <c r="BR11" i="2"/>
  <c r="BQ11" i="2"/>
  <c r="BP11" i="2"/>
  <c r="BO11" i="2"/>
  <c r="BR10" i="2"/>
  <c r="BQ10" i="2"/>
  <c r="BP10" i="2"/>
  <c r="BO10" i="2"/>
  <c r="BR9" i="2"/>
  <c r="BQ9" i="2"/>
  <c r="BP9" i="2"/>
  <c r="BO9" i="2"/>
  <c r="AZ16" i="2" l="1"/>
  <c r="AY16" i="2"/>
  <c r="AX16" i="2"/>
  <c r="AW16" i="2"/>
  <c r="AZ15" i="2"/>
  <c r="AY15" i="2"/>
  <c r="AX15" i="2"/>
  <c r="AW15" i="2"/>
  <c r="AZ14" i="2"/>
  <c r="AY14" i="2"/>
  <c r="AX14" i="2"/>
  <c r="AW14" i="2"/>
  <c r="AZ13" i="2"/>
  <c r="AY13" i="2"/>
  <c r="AX13" i="2"/>
  <c r="AW13" i="2"/>
  <c r="AZ12" i="2"/>
  <c r="AY12" i="2"/>
  <c r="AX12" i="2"/>
  <c r="AW12" i="2"/>
  <c r="AZ11" i="2"/>
  <c r="AY11" i="2"/>
  <c r="AX11" i="2"/>
  <c r="AW11" i="2"/>
  <c r="AZ10" i="2"/>
  <c r="AY10" i="2"/>
  <c r="AX10" i="2"/>
  <c r="AW10" i="2"/>
  <c r="AZ9" i="2"/>
  <c r="AY9" i="2"/>
  <c r="AX9" i="2"/>
  <c r="AW9" i="2"/>
  <c r="CH9" i="2" l="1"/>
  <c r="AR14" i="1" l="1"/>
  <c r="AQ14" i="1"/>
  <c r="AR13" i="1"/>
  <c r="AQ13" i="1"/>
  <c r="AR12" i="1"/>
  <c r="AQ12" i="1"/>
  <c r="AR11" i="1"/>
  <c r="AQ11" i="1"/>
  <c r="AR10" i="1"/>
  <c r="AQ10" i="1"/>
  <c r="AR9" i="1"/>
  <c r="AQ9" i="1"/>
  <c r="AR8" i="1"/>
  <c r="AQ8" i="1"/>
  <c r="AR7" i="1" l="1"/>
  <c r="AQ7" i="1"/>
  <c r="AF7" i="1" l="1"/>
  <c r="AF14" i="1"/>
  <c r="AF13" i="1"/>
  <c r="AF12" i="1"/>
  <c r="AF11" i="1"/>
  <c r="AF10" i="1"/>
  <c r="AF9" i="1"/>
  <c r="AF8" i="1"/>
  <c r="AE14" i="1"/>
  <c r="AE13" i="1"/>
  <c r="AE12" i="1"/>
  <c r="AE11" i="1"/>
  <c r="AE10" i="1"/>
  <c r="AE9" i="1"/>
  <c r="AE8" i="1"/>
  <c r="AE7" i="1"/>
  <c r="CJ16" i="2" l="1"/>
  <c r="CJ15" i="2"/>
  <c r="CJ14" i="2"/>
  <c r="CJ13" i="2"/>
  <c r="CJ12" i="2"/>
  <c r="CJ11" i="2"/>
  <c r="CJ10" i="2"/>
  <c r="CI16" i="2"/>
  <c r="CI15" i="2"/>
  <c r="CI14" i="2"/>
  <c r="CI13" i="2"/>
  <c r="CI12" i="2"/>
  <c r="CI11" i="2"/>
  <c r="CI10" i="2"/>
  <c r="CH16" i="2"/>
  <c r="CH15" i="2"/>
  <c r="CH14" i="2"/>
  <c r="CH13" i="2"/>
  <c r="CH12" i="2"/>
  <c r="CH11" i="2"/>
  <c r="CH10" i="2"/>
  <c r="CG16" i="2"/>
  <c r="CG15" i="2"/>
  <c r="CG14" i="2"/>
  <c r="CG13" i="2"/>
  <c r="CG12" i="2"/>
  <c r="CG11" i="2"/>
  <c r="CG10" i="2"/>
  <c r="CJ9" i="2"/>
  <c r="CI9" i="2"/>
  <c r="CG9" i="2"/>
  <c r="W10" i="3" l="1"/>
  <c r="W42" i="3"/>
  <c r="W41" i="3"/>
  <c r="W40" i="3"/>
  <c r="W39" i="3"/>
  <c r="W38" i="3"/>
  <c r="W37" i="3"/>
  <c r="W36" i="3"/>
  <c r="W35" i="3"/>
  <c r="W34" i="3"/>
  <c r="W33" i="3"/>
  <c r="W32" i="3"/>
  <c r="W31" i="3"/>
  <c r="W30" i="3"/>
  <c r="W29" i="3"/>
  <c r="W28" i="3"/>
  <c r="W27" i="3"/>
  <c r="W26" i="3"/>
  <c r="W25" i="3"/>
  <c r="W24" i="3"/>
  <c r="W23" i="3"/>
  <c r="W21" i="3"/>
  <c r="W20" i="3"/>
  <c r="W19" i="3"/>
  <c r="W18" i="3"/>
  <c r="W17" i="3"/>
  <c r="W16" i="3"/>
  <c r="W15" i="3"/>
  <c r="W14" i="3"/>
  <c r="W13" i="3"/>
  <c r="W12" i="3"/>
  <c r="AH16" i="2" l="1"/>
  <c r="AH15" i="2"/>
  <c r="AH14" i="2"/>
  <c r="AH13" i="2"/>
  <c r="AH12" i="2"/>
  <c r="AH11" i="2"/>
  <c r="AH10" i="2"/>
  <c r="AG16" i="2"/>
  <c r="AG15" i="2"/>
  <c r="AG14" i="2"/>
  <c r="AG13" i="2"/>
  <c r="AG12" i="2"/>
  <c r="AG11" i="2"/>
  <c r="AG10" i="2"/>
  <c r="AG9" i="2"/>
  <c r="AF16" i="2"/>
  <c r="AF15" i="2"/>
  <c r="AF14" i="2"/>
  <c r="AF13" i="2"/>
  <c r="AF12" i="2"/>
  <c r="AF11" i="2"/>
  <c r="AF10" i="2"/>
  <c r="AE16" i="2"/>
  <c r="AE15" i="2"/>
  <c r="AE14" i="2"/>
  <c r="AE13" i="2"/>
  <c r="AE12" i="2"/>
  <c r="AE11" i="2"/>
  <c r="AE10" i="2"/>
  <c r="AF9" i="2"/>
  <c r="AH9" i="2"/>
  <c r="X17" i="2"/>
  <c r="Y17" i="2"/>
  <c r="AA17" i="2"/>
  <c r="AD17" i="2"/>
  <c r="AE17" i="2" l="1"/>
  <c r="Y14" i="1" l="1"/>
  <c r="Y13" i="1"/>
  <c r="Y12" i="1"/>
  <c r="Y11" i="1"/>
  <c r="Y10" i="1"/>
  <c r="Z14" i="1"/>
  <c r="Z13" i="1"/>
  <c r="Z12" i="1"/>
  <c r="Z11" i="1"/>
  <c r="Z10" i="1"/>
  <c r="Z9" i="1"/>
  <c r="Y9" i="1"/>
  <c r="Z8" i="1"/>
  <c r="Y8" i="1"/>
  <c r="Y7" i="1" l="1"/>
</calcChain>
</file>

<file path=xl/comments1.xml><?xml version="1.0" encoding="utf-8"?>
<comments xmlns="http://schemas.openxmlformats.org/spreadsheetml/2006/main">
  <authors>
    <author/>
  </authors>
  <commentList>
    <comment ref="U6" authorId="0">
      <text>
        <r>
          <rPr>
            <sz val="11"/>
            <color rgb="FF000000"/>
            <rFont val="Calibri"/>
            <family val="2"/>
          </rPr>
          <t>Ecologia:
Número de personas que requieren el servicio</t>
        </r>
      </text>
    </comment>
    <comment ref="Y6" authorId="0">
      <text>
        <r>
          <rPr>
            <sz val="11"/>
            <color rgb="FF000000"/>
            <rFont val="Calibri"/>
            <family val="2"/>
          </rPr>
          <t>Comparativa entre la población objetivo contra la población beneficiada</t>
        </r>
      </text>
    </comment>
    <comment ref="Z6" authorId="0">
      <text>
        <r>
          <rPr>
            <sz val="11"/>
            <color rgb="FF000000"/>
            <rFont val="Calibri"/>
            <family val="2"/>
          </rPr>
          <t>Comparativa entre la población total contra la población beneficiada</t>
        </r>
      </text>
    </comment>
    <comment ref="AA6" authorId="0">
      <text>
        <r>
          <rPr>
            <sz val="11"/>
            <color rgb="FF000000"/>
            <rFont val="Calibri"/>
            <family val="2"/>
          </rPr>
          <t>Ecologia:
Número de personas que requieren el servicio</t>
        </r>
      </text>
    </comment>
    <comment ref="AC6" authorId="0">
      <text>
        <r>
          <rPr>
            <sz val="11"/>
            <color rgb="FF000000"/>
            <rFont val="Calibri"/>
            <family val="2"/>
          </rPr>
          <t>Ecologia:
Cabecera municipal</t>
        </r>
      </text>
    </comment>
    <comment ref="AE6" authorId="0">
      <text>
        <r>
          <rPr>
            <sz val="11"/>
            <color rgb="FF000000"/>
            <rFont val="Calibri"/>
            <family val="2"/>
          </rPr>
          <t>Comparativa entre la población objetivo contra la población beneficiada</t>
        </r>
      </text>
    </comment>
    <comment ref="AF6" authorId="0">
      <text>
        <r>
          <rPr>
            <sz val="11"/>
            <color rgb="FF000000"/>
            <rFont val="Calibri"/>
            <family val="2"/>
          </rPr>
          <t>Comparativa entre la población total contra la población beneficiada</t>
        </r>
      </text>
    </comment>
    <comment ref="AG6" authorId="0">
      <text>
        <r>
          <rPr>
            <sz val="11"/>
            <color rgb="FF000000"/>
            <rFont val="Calibri"/>
            <family val="2"/>
          </rPr>
          <t>Ecologia:
Número de personas que requieren el servicio</t>
        </r>
      </text>
    </comment>
    <comment ref="AI6" authorId="0">
      <text>
        <r>
          <rPr>
            <sz val="11"/>
            <color rgb="FF000000"/>
            <rFont val="Calibri"/>
            <family val="2"/>
          </rPr>
          <t>Ecologia:
Cabecera municipal</t>
        </r>
      </text>
    </comment>
    <comment ref="AK6" authorId="0">
      <text>
        <r>
          <rPr>
            <sz val="11"/>
            <color rgb="FF000000"/>
            <rFont val="Calibri"/>
            <family val="2"/>
          </rPr>
          <t>Comparativa entre la población objetivo contra la población beneficiada</t>
        </r>
      </text>
    </comment>
    <comment ref="AL6" authorId="0">
      <text>
        <r>
          <rPr>
            <sz val="11"/>
            <color rgb="FF000000"/>
            <rFont val="Calibri"/>
            <family val="2"/>
          </rPr>
          <t>Comparativa entre la población total contra la población beneficiada</t>
        </r>
      </text>
    </comment>
    <comment ref="AM6" authorId="0">
      <text>
        <r>
          <rPr>
            <sz val="11"/>
            <color rgb="FF000000"/>
            <rFont val="Calibri"/>
            <family val="2"/>
          </rPr>
          <t>Ecologia:
Número de personas que requieren el servicio</t>
        </r>
      </text>
    </comment>
    <comment ref="AO6" authorId="0">
      <text>
        <r>
          <rPr>
            <sz val="11"/>
            <color rgb="FF000000"/>
            <rFont val="Calibri"/>
            <family val="2"/>
          </rPr>
          <t>Ecologia:
Cabecera municipal</t>
        </r>
      </text>
    </comment>
    <comment ref="AQ6" authorId="0">
      <text>
        <r>
          <rPr>
            <sz val="11"/>
            <color rgb="FF000000"/>
            <rFont val="Calibri"/>
            <family val="2"/>
          </rPr>
          <t>Comparativa entre la población objetivo contra la población beneficiada</t>
        </r>
      </text>
    </comment>
    <comment ref="AR6" authorId="0">
      <text>
        <r>
          <rPr>
            <sz val="11"/>
            <color rgb="FF000000"/>
            <rFont val="Calibri"/>
            <family val="2"/>
          </rPr>
          <t>Comparativa entre la población total contra la población beneficiada</t>
        </r>
      </text>
    </comment>
  </commentList>
</comments>
</file>

<file path=xl/comments2.xml><?xml version="1.0" encoding="utf-8"?>
<comments xmlns="http://schemas.openxmlformats.org/spreadsheetml/2006/main">
  <authors>
    <author/>
  </authors>
  <commentList>
    <comment ref="AG8" authorId="0">
      <text>
        <r>
          <rPr>
            <sz val="11"/>
            <color rgb="FF000000"/>
            <rFont val="Calibri"/>
            <family val="2"/>
          </rPr>
          <t>Ecologia:
Número de personas que requieren el servicio</t>
        </r>
      </text>
    </comment>
    <comment ref="AY8" authorId="0">
      <text>
        <r>
          <rPr>
            <sz val="11"/>
            <color rgb="FF000000"/>
            <rFont val="Calibri"/>
            <family val="2"/>
          </rPr>
          <t>Ecologia:
Número de personas que requieren el servicio</t>
        </r>
      </text>
    </comment>
    <comment ref="BQ8" authorId="0">
      <text>
        <r>
          <rPr>
            <sz val="11"/>
            <color rgb="FF000000"/>
            <rFont val="Calibri"/>
            <family val="2"/>
          </rPr>
          <t>Ecologia:
Número de personas que requieren el servicio</t>
        </r>
      </text>
    </comment>
    <comment ref="CI8" authorId="0">
      <text>
        <r>
          <rPr>
            <sz val="11"/>
            <color rgb="FF000000"/>
            <rFont val="Calibri"/>
            <family val="2"/>
          </rPr>
          <t>Ecologia:
Número de personas que requieren el servicio</t>
        </r>
      </text>
    </comment>
  </commentList>
</comments>
</file>

<file path=xl/sharedStrings.xml><?xml version="1.0" encoding="utf-8"?>
<sst xmlns="http://schemas.openxmlformats.org/spreadsheetml/2006/main" count="1114" uniqueCount="506">
  <si>
    <t>EJE</t>
  </si>
  <si>
    <t>CLAVE</t>
  </si>
  <si>
    <t>META ANUAL</t>
  </si>
  <si>
    <t>PROGRAMA PRESUPUESTAL</t>
  </si>
  <si>
    <t>DIRECCION O AREA</t>
  </si>
  <si>
    <t>SUBPROGRAMA</t>
  </si>
  <si>
    <t>CLAVE ESTRATEGIA</t>
  </si>
  <si>
    <t>ACTIVIDADES</t>
  </si>
  <si>
    <t>ACCION</t>
  </si>
  <si>
    <t xml:space="preserve"> </t>
  </si>
  <si>
    <t>AMENAZAS PARA INICIAR O CONTINUAR EL PROGRAMA</t>
  </si>
  <si>
    <t xml:space="preserve">POBLACION TOTAL </t>
  </si>
  <si>
    <t>POBLACION POTENCIAL</t>
  </si>
  <si>
    <t>POBLACION OBJETIVO</t>
  </si>
  <si>
    <t>% POBLACIÓN BENEFICIADA ANUAL</t>
  </si>
  <si>
    <t>% POBLACION BENEFICIADA EN RELACIÓN A LA POBLACIÓN POTENCIAL</t>
  </si>
  <si>
    <t>EVALUACIÓN DE ACTIVIDADES  
- (R) REALIZADO  
- (NR)NO REALIZADO 
- (P)PROCESO</t>
  </si>
  <si>
    <t>No meta</t>
  </si>
  <si>
    <t>SEMAFORO DE RESULTADOS</t>
  </si>
  <si>
    <t>NR/P/R</t>
  </si>
  <si>
    <t>UMBRAL</t>
  </si>
  <si>
    <t>INTÉRVALO (%)</t>
  </si>
  <si>
    <t>ROJO</t>
  </si>
  <si>
    <t>0 - 59</t>
  </si>
  <si>
    <t>AMARILLO</t>
  </si>
  <si>
    <t>60 - 99</t>
  </si>
  <si>
    <t>VERDE</t>
  </si>
  <si>
    <t>(escudo de la administracion)</t>
  </si>
  <si>
    <t>CLAVE FUNCIONAL</t>
  </si>
  <si>
    <t>UNIDAD DE MEDIDA</t>
  </si>
  <si>
    <t>MODIFICADO</t>
  </si>
  <si>
    <t>POR EJERCER</t>
  </si>
  <si>
    <t>PROGRAMADO</t>
  </si>
  <si>
    <t>FORMATO 1: CEDULA DE REGISTRO Y CONTROL DE PROGRAMA PRESUPUESTAL</t>
  </si>
  <si>
    <t>CLAVE Pp</t>
  </si>
  <si>
    <t>EJERCIDO</t>
  </si>
  <si>
    <t>ESCENARIO</t>
  </si>
  <si>
    <t>NUMERO</t>
  </si>
  <si>
    <t>VALUACION ESTIMADA
(Lo que se desea lograr)</t>
  </si>
  <si>
    <t>FIRMA DEL RESPONSABLE</t>
  </si>
  <si>
    <t>FIRMA DEL DIRECTOR</t>
  </si>
  <si>
    <t>FECHA INICIO Y TERMINO</t>
  </si>
  <si>
    <t xml:space="preserve">DESCRIPCION DE ACTIVIDADES 1ER TRIMESTRE </t>
  </si>
  <si>
    <t>CANTIDAD DE LA META ANUAL</t>
  </si>
  <si>
    <t>LINEA BASE DEL AÑO 2019</t>
  </si>
  <si>
    <t>AVANCE FINANCIERO (AVANCE PARTIDAS PRESUPUESTAL DE EGRESOS)</t>
  </si>
  <si>
    <t>No. meta</t>
  </si>
  <si>
    <t>EVIDENCIAS</t>
  </si>
  <si>
    <t>SEMAFORO</t>
  </si>
  <si>
    <t>DATOS GENERALES DE LA META</t>
  </si>
  <si>
    <t>CUENTA CON MIR</t>
  </si>
  <si>
    <t>LOCALIZACION DEL AREA/ZONA DE EJECUCION</t>
  </si>
  <si>
    <t>NOMBRE Y CARGO DEL RESPONSABLE</t>
  </si>
  <si>
    <t>MARZO (descripcion)</t>
  </si>
  <si>
    <t>FEBRERO (Descripción)</t>
  </si>
  <si>
    <t>ENERO (Descripción)</t>
  </si>
  <si>
    <t>ENERO (Cantidad)</t>
  </si>
  <si>
    <t>FEBRERO (Cantidad)</t>
  </si>
  <si>
    <t>MARZO (Cantidad)</t>
  </si>
  <si>
    <t xml:space="preserve">MODIFICADO </t>
  </si>
  <si>
    <t>INFORMACIÓN ANUAL DEL PROGRAMA</t>
  </si>
  <si>
    <t>% AVANCE FISICO DE METAS</t>
  </si>
  <si>
    <t>% AVANCE FINANCIERO DE EGRESOS</t>
  </si>
  <si>
    <t>DATOS DE PROGRAMA DE GOBIERNO MUNICIPAL</t>
  </si>
  <si>
    <t>DEVENGADO</t>
  </si>
  <si>
    <t>ALCANZADO</t>
  </si>
  <si>
    <t>DEVENGADO/MODIFICADO</t>
  </si>
  <si>
    <t>ALCANZADO/MODIFICADO</t>
  </si>
  <si>
    <t>Nombre del Indicador
(11)</t>
  </si>
  <si>
    <t>Nivel de la MIR, al que corresponde el indicador
(12)</t>
  </si>
  <si>
    <t>Fórmula de cálculo
(13)</t>
  </si>
  <si>
    <t>Meta del indicador Programada
(14)</t>
  </si>
  <si>
    <t>Meta del indicador Modificada
(15)</t>
  </si>
  <si>
    <t>Meta del indicador alcanzada
(16)</t>
  </si>
  <si>
    <t>Resultado del indicador a la fecha que se informa
(17)</t>
  </si>
  <si>
    <t>Clasificación funcional del gasto al que corresponde el programa presupuestario
(18)</t>
  </si>
  <si>
    <t>SI</t>
  </si>
  <si>
    <t>Aprobado
(5)</t>
  </si>
  <si>
    <t>Modificado
(6)</t>
  </si>
  <si>
    <t>Devengado
(7)</t>
  </si>
  <si>
    <t>Pagado
(9)</t>
  </si>
  <si>
    <t>Ejercido
(8)</t>
  </si>
  <si>
    <t>Clave del Programa presupuestario
(1)</t>
  </si>
  <si>
    <t>Nombre del programa presupuestario
(2)</t>
  </si>
  <si>
    <t>Nombre de la dependencia o entidad que lo ejecuta
(3)</t>
  </si>
  <si>
    <t>Fuente de Financiamiento
(4)</t>
  </si>
  <si>
    <t>FIN</t>
  </si>
  <si>
    <t>PROPOSITO</t>
  </si>
  <si>
    <t>COMPONENTE 1</t>
  </si>
  <si>
    <t>ACTIVIDAD 1</t>
  </si>
  <si>
    <t>ACTIVIDAD 2</t>
  </si>
  <si>
    <t>ACTIVIDAD 3</t>
  </si>
  <si>
    <t>COMPONENTE 2</t>
  </si>
  <si>
    <t>COMPONENTE 3</t>
  </si>
  <si>
    <t>Instructivo</t>
  </si>
  <si>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</si>
  <si>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</si>
  <si>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</si>
  <si>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</si>
  <si>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</si>
  <si>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</si>
  <si>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</si>
  <si>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</si>
  <si>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</si>
  <si>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</si>
  <si>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</si>
  <si>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</si>
  <si>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</si>
  <si>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</si>
  <si>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</si>
  <si>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</si>
  <si>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</si>
  <si>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</si>
  <si>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</si>
  <si>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Recomendación:</t>
  </si>
  <si>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</si>
  <si>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Municipio de Apaseo el Grande, Guanajuato</t>
  </si>
  <si>
    <t>Reporte trimestral de lndicadores de resultados</t>
  </si>
  <si>
    <t>Escudo de la administración</t>
  </si>
  <si>
    <t>MUNICIPIO DE APASEO EL GRANDE, GUANAJUATO</t>
  </si>
  <si>
    <t>INDICADORES Pp</t>
  </si>
  <si>
    <t>clasificación administrativa</t>
  </si>
  <si>
    <t xml:space="preserve"> Clasificación funcional</t>
  </si>
  <si>
    <t>partida especifica</t>
  </si>
  <si>
    <t>concepto</t>
  </si>
  <si>
    <t>1                  No Etiquetado</t>
  </si>
  <si>
    <t>11               Recursos Fiscales</t>
  </si>
  <si>
    <t>12               Financiamientos Internos</t>
  </si>
  <si>
    <t>13               Financiamientos Externos</t>
  </si>
  <si>
    <t>14               Ingresos Propios</t>
  </si>
  <si>
    <t>15               Recursos Federales</t>
  </si>
  <si>
    <t>16               Recursos Estatales</t>
  </si>
  <si>
    <t>17              Otros Recursos de Libre Disposición</t>
  </si>
  <si>
    <t>2                Etiquetado</t>
  </si>
  <si>
    <t>25              Recursos Federales</t>
  </si>
  <si>
    <t>26              Recursos Estatales</t>
  </si>
  <si>
    <t>27             Otros Recursos de Transferencias Federales Etiquetadas</t>
  </si>
  <si>
    <t>clave         CLASIFICADOR POR FUENTES DE FINANCIAMIENTO  (4)</t>
  </si>
  <si>
    <t>3.1.0.0.0.         SECTOR PUBLICO NO FINANCIERO</t>
  </si>
  <si>
    <t>3.1.1.0.0           GOBIERNO GENERAL MUNICIPAL</t>
  </si>
  <si>
    <t>3.1.1.1.0           Gobierno Municipal</t>
  </si>
  <si>
    <t>3.1.1.1.1           Organo Ejecutivo Municipal (auintamiento</t>
  </si>
  <si>
    <t>3.1.1.2.0           Entidades paraestatales y Fideicomisos no empresariales y No financieros</t>
  </si>
  <si>
    <t>3.1.2.0.0           ENTIDADES PARAMUNICIPALES EMPRESARIALES NO FINANCIERAS CON PARTICIPACION ESTATAL MAYORITARIA</t>
  </si>
  <si>
    <t>CLAVE          CLASIFICACION ADMINISTRATIVA (3)</t>
  </si>
  <si>
    <t>CLAVE            CLASIFICACION FUNCIONAL</t>
  </si>
  <si>
    <t>2 DESARROLLO SOCIAL</t>
  </si>
  <si>
    <t>3 DESARROLLO ECONOMICO</t>
  </si>
  <si>
    <t>4 OTRAS NO CLASIFICADAS EN FUNCIONES ANTERIORES</t>
  </si>
  <si>
    <t>1               GOBIERNO</t>
  </si>
  <si>
    <t>1.1.1.           Legislación</t>
  </si>
  <si>
    <t>1.1.2.          Fiscalización</t>
  </si>
  <si>
    <r>
      <t>1.2.1.          Impartición</t>
    </r>
    <r>
      <rPr>
        <sz val="9"/>
        <color rgb="FF000000"/>
        <rFont val="Arial"/>
        <family val="2"/>
      </rPr>
      <t xml:space="preserve"> de Justicia</t>
    </r>
  </si>
  <si>
    <t>1.2.2.          Procuración de Justicia</t>
  </si>
  <si>
    <t>1.2.3.          Reclusión y Readaptación Social</t>
  </si>
  <si>
    <t>1.2.4.          Derechos Humanos</t>
  </si>
  <si>
    <t>1.3.         COORDINACION DE LA POLITICA DE GOBIERNO</t>
  </si>
  <si>
    <t>1.2.         JUSTICIA</t>
  </si>
  <si>
    <t>1.1.          LEGISLACION</t>
  </si>
  <si>
    <t>1.3.1.          Presidencia / Gubernatura</t>
  </si>
  <si>
    <t>1.3.2.          Política Interior</t>
  </si>
  <si>
    <t>1.3.3.          Preservación y Cuidado del Patrimonio Público</t>
  </si>
  <si>
    <t>1.3.4.         Función Pública</t>
  </si>
  <si>
    <t>1.3.5.          Asuntos Jurídicos</t>
  </si>
  <si>
    <t>1.3.6.          Organización de Procesos Electorales</t>
  </si>
  <si>
    <t>1.3.7.          Población</t>
  </si>
  <si>
    <t>1.38.          Territorio</t>
  </si>
  <si>
    <t>1.3.9.          Otros</t>
  </si>
  <si>
    <t>1.4.1.          Relaciones Exteriores</t>
  </si>
  <si>
    <t>1.5.          ASUNTOS FINANCIEROS Y HACENDARIOS</t>
  </si>
  <si>
    <t>1.5.1.          Asuntos Financieros</t>
  </si>
  <si>
    <t>1.5.2.          Asuntos Hacendarios</t>
  </si>
  <si>
    <t>1.6.          SEGURIDAD NACIONAL</t>
  </si>
  <si>
    <t>1.6.1.          Defensa</t>
  </si>
  <si>
    <t>1.6.2.          Marina</t>
  </si>
  <si>
    <t>1.6.3.          Inteligencia para la Preservación de la Seguridad Nacional</t>
  </si>
  <si>
    <t>1.7.          ASUNTOS DE ORDEN PÚBLICO Y DE SEGURIDAD INTERIOR</t>
  </si>
  <si>
    <t>1.7.1.          Policía</t>
  </si>
  <si>
    <t>1.7.1.2.    Protección Civil</t>
  </si>
  <si>
    <t>1.4.          RELACIONES EXTERIORES</t>
  </si>
  <si>
    <t>1.7.3.          Otros Asuntos de Orden Público y Seguridad</t>
  </si>
  <si>
    <t>1.7.4.          Sistema Nacional de Seguridad Pública</t>
  </si>
  <si>
    <t>1.8.          OTROS SERVICIOS GENERALES</t>
  </si>
  <si>
    <t>1.8.1.          Servicios Registrales, Administrativos y Patrimoniales</t>
  </si>
  <si>
    <t>1.8.2.          Servicios Estadísticos</t>
  </si>
  <si>
    <t>1.8.3.          Servicios de Comunicación y Medios</t>
  </si>
  <si>
    <t>1.8.4.          Acceso a la Información Pública Gubernamental</t>
  </si>
  <si>
    <t>1.8.5.          Otros</t>
  </si>
  <si>
    <t>2.1.          PROTECCION AMBIENTAL</t>
  </si>
  <si>
    <t>2.1.1.          Ordenación de Desechos</t>
  </si>
  <si>
    <t>2.1.2.          Administración del Agua</t>
  </si>
  <si>
    <t>2.1.3.          Ordenación de Aguas Residuales, Drenaje y Alcantarillado</t>
  </si>
  <si>
    <t>2.1.4.          Reducción de la Contaminación</t>
  </si>
  <si>
    <t>2.1.5.          Protección de la Diversidad Biológica y del Paisaje</t>
  </si>
  <si>
    <t>2.1.6.          Otros de Protección Ambiental</t>
  </si>
  <si>
    <t>2.2.          VIVIENDA Y SERVICIOS A LA COMUNIDAD</t>
  </si>
  <si>
    <t>2.2.1.          Urbanización</t>
  </si>
  <si>
    <t>2.2.2.          Desarrollo Comunitario</t>
  </si>
  <si>
    <t>2.2.3.          Abastecimiento de Agua</t>
  </si>
  <si>
    <t>2.2.4.          Alumbrado Público</t>
  </si>
  <si>
    <t>2.2.5.          Vivienda</t>
  </si>
  <si>
    <t>2.2.6.          Servicios Comunales</t>
  </si>
  <si>
    <t>2.2.7.          Desarrollo Regional</t>
  </si>
  <si>
    <t>2.3.          SALUD</t>
  </si>
  <si>
    <t>2.3.1.          Prestación de Servicios de Salud a la Comunidad</t>
  </si>
  <si>
    <t>2.3.2.          Prestación de Servicios de Salud a la Persona</t>
  </si>
  <si>
    <t>2.3.3.           Generación de Recursos para la Salud</t>
  </si>
  <si>
    <t>2.3.4.           Rectoría del Sistema de Salud</t>
  </si>
  <si>
    <t>2.3.5.          Protección Social en Salud</t>
  </si>
  <si>
    <t>2.4.          RECREACION, CULTURA Y OTRAS MANIFESTACIONES SOCIALES</t>
  </si>
  <si>
    <t>2.4.1.          Deporte y Recreación</t>
  </si>
  <si>
    <t>2.4.2.          Cultura</t>
  </si>
  <si>
    <t>2.4.3.          Radio, Televisión y Editoriales</t>
  </si>
  <si>
    <t>2.4.4.          Asuntos Religiosos y Otras Manifestaciones Sociales</t>
  </si>
  <si>
    <t>2.5.          EDUCACION</t>
  </si>
  <si>
    <t>2.5.1.          Educación Básica</t>
  </si>
  <si>
    <t>2.5.2.          Educación Media Superior</t>
  </si>
  <si>
    <t>2.5.3.          Educación Superior</t>
  </si>
  <si>
    <t>2.5.4.          Posgrado</t>
  </si>
  <si>
    <t>2.5.5.          Educación para Adultos</t>
  </si>
  <si>
    <t xml:space="preserve">2.5.6.          Otros Servicios Educativos y Actividades Inherentes </t>
  </si>
  <si>
    <t>2.6.          PROTECCION SOCIAL</t>
  </si>
  <si>
    <t>2.6.2.          Edad Avanzada</t>
  </si>
  <si>
    <t>2.6.1.          Enfermedad e Incapacidad</t>
  </si>
  <si>
    <t>2.6.3.          Familia e Hijos</t>
  </si>
  <si>
    <t>2.6.4.          Desempleo</t>
  </si>
  <si>
    <t>2.6.5.          Alimentación y Nutrición</t>
  </si>
  <si>
    <t>2.6.6.          Apoyo Social para la Vivienda</t>
  </si>
  <si>
    <t>2.6.7.          Indígenas</t>
  </si>
  <si>
    <t>2.6.8.          Otros Grupos Vulnerables</t>
  </si>
  <si>
    <t>2.6.9.          Otros de Seguridad Social y Asistencia Social</t>
  </si>
  <si>
    <t>2.7.          OTROS ASUNTOS SOCIALES</t>
  </si>
  <si>
    <t>2.7.1.          Otros Asuntos Sociales</t>
  </si>
  <si>
    <t>3.1.          ASUNTOS ECONOMICOS, COMERCIALES Y LABORALES EN GENERAL</t>
  </si>
  <si>
    <t>3.1.1.          Asuntos Económicos y Comerciales en General</t>
  </si>
  <si>
    <t>3.1.2.          Asuntos Laborales Generales</t>
  </si>
  <si>
    <t>3.2.         AGROPECUARIA, SILVICULTURA, PESCA Y CAZA</t>
  </si>
  <si>
    <t>3.2.1.          Agropecuaria</t>
  </si>
  <si>
    <t>3.2.2.          Silvicultura</t>
  </si>
  <si>
    <t>3.2.3.          Acuacultura, Pesca y Caza</t>
  </si>
  <si>
    <t>3.2.4.          Agroindustrial</t>
  </si>
  <si>
    <t>3.2.5.          Hidroagrícola</t>
  </si>
  <si>
    <t>3.2.6.          Apoyo Financiero a la Banca y Seguro Agropecuario</t>
  </si>
  <si>
    <t>3.3.          COMBUSTIBLES Y ENERGIA</t>
  </si>
  <si>
    <t>3.3.1.          Carbón y Otros Combustibles Minerales Sólidos</t>
  </si>
  <si>
    <t>3.3.2.          Petróleo y Gas Natural (Hidrocarburos)</t>
  </si>
  <si>
    <t>3.3.3.          Combustibles Nucleares</t>
  </si>
  <si>
    <t>3.3.4.          Otros Combustibles</t>
  </si>
  <si>
    <t>3.3.5.          Electricidad</t>
  </si>
  <si>
    <t>3.3.6.          Energía no Eléctrica</t>
  </si>
  <si>
    <t>3.4.          MINERIA, MANUFACTURAS Y CONSTRUCCION</t>
  </si>
  <si>
    <t>3.4.1.          Extracción de Recursos Minerales excepto los Combustibles Minerales</t>
  </si>
  <si>
    <t>3.4.2.          Manufacturas</t>
  </si>
  <si>
    <t>3.4.3.          Construcción</t>
  </si>
  <si>
    <t>3.5.1.          Transporte por Carretera</t>
  </si>
  <si>
    <t>3.5.          TRANSPORTE</t>
  </si>
  <si>
    <t>3.5.2.          Transporte por Agua y Puertos</t>
  </si>
  <si>
    <t>3.5.3.          Transporte por Ferrocarril</t>
  </si>
  <si>
    <t>3.5.4.          Transporte Aéreo</t>
  </si>
  <si>
    <t>3.5.5.          Transporte por Oleoductos y Gasoductos y Otros Sistemas de Transporte</t>
  </si>
  <si>
    <t>3.5.6.          Otros Relacionados con Transporte</t>
  </si>
  <si>
    <t>3.6.          COMUNICACIONES</t>
  </si>
  <si>
    <t>3.6.1.         Comunicaciones</t>
  </si>
  <si>
    <t>3.7.          TURISMO</t>
  </si>
  <si>
    <t>3.7.1.          Turismo</t>
  </si>
  <si>
    <t>3.7.2.          Hoteles y Restaurantes</t>
  </si>
  <si>
    <t>3.8.          CIENCIA, TECNOLOGIA E INNOVACION</t>
  </si>
  <si>
    <t>3.8.1.          Investigación Científica</t>
  </si>
  <si>
    <t>3.8.2.          Desarrollo Tecnológico</t>
  </si>
  <si>
    <t>3.8.3.          Servicios Científicos y Tecnológicos</t>
  </si>
  <si>
    <t>3.8.4.          Innovación</t>
  </si>
  <si>
    <t>3.9.          OTRAS INDUSTRIAS Y OTROS ASUNTOS ECONOMICOS</t>
  </si>
  <si>
    <t>3.9.1.          Comercio, Distribución, Almacenamiento y Depósito</t>
  </si>
  <si>
    <t>3.9.2.          Otras Industrias</t>
  </si>
  <si>
    <t>3.9.3.          Otros Asuntos Económicos</t>
  </si>
  <si>
    <t>Concepto</t>
  </si>
  <si>
    <t>1.1.3.1</t>
  </si>
  <si>
    <t xml:space="preserve">2.- Coordinar  adecuadamente  las emergencias reduciendo el tiempo de atención </t>
  </si>
  <si>
    <t xml:space="preserve">2.-Aumentar el 15% la atencion oportuna de servicios de emergencias </t>
  </si>
  <si>
    <t>E0015</t>
  </si>
  <si>
    <t xml:space="preserve">Protección Civil </t>
  </si>
  <si>
    <t xml:space="preserve">Coordinador de de Protección Civil </t>
  </si>
  <si>
    <t xml:space="preserve">Que las unidades  estén fuera de servicio y falta de  personal </t>
  </si>
  <si>
    <t>1.1.3.2</t>
  </si>
  <si>
    <t>1.- Actualizar el concentrado de riesgos en el municipio</t>
  </si>
  <si>
    <r>
      <t xml:space="preserve">1.- Proporcionar el
 100% de  información solicitada por el estado  para la conformación de </t>
    </r>
    <r>
      <rPr>
        <b/>
        <u/>
        <sz val="9"/>
        <color rgb="FF000000"/>
        <rFont val="Calibri"/>
        <family val="2"/>
      </rPr>
      <t>Atlas de  Riesgo</t>
    </r>
    <r>
      <rPr>
        <sz val="9"/>
        <color rgb="FF000000"/>
        <rFont val="Calibri"/>
        <family val="2"/>
      </rPr>
      <t xml:space="preserve"> </t>
    </r>
  </si>
  <si>
    <t>2.- Ejecutar programas de prevención, atención, auxilio y restablecimientos por fenómenos antropogénicos y de origen natural</t>
  </si>
  <si>
    <t>3.- Supervisar el cumplimiento de las normas a favor de la protección civil</t>
  </si>
  <si>
    <t>4.- Elaborar campañas para difundir toda prevención y protección de los ciudadanos</t>
  </si>
  <si>
    <t>5.- Coordinar apoyos que pudiesen aportar la sociedad civil</t>
  </si>
  <si>
    <t>6.- Capacitaciones a ciudadanos, empresas, escuelas y asociaciones civil sobre simulacros, señalización, uso de equipo para la protección civil</t>
  </si>
  <si>
    <t xml:space="preserve">7.- Gestión de infraestructura nueva para mejor servicio a la ciudadanía. </t>
  </si>
  <si>
    <r>
      <t xml:space="preserve">2.-Elaborar y aplicar </t>
    </r>
    <r>
      <rPr>
        <sz val="9"/>
        <color rgb="FFFF0000"/>
        <rFont val="Calibri"/>
        <family val="2"/>
      </rPr>
      <t>7</t>
    </r>
    <r>
      <rPr>
        <b/>
        <u/>
        <sz val="9"/>
        <color rgb="FF000000"/>
        <rFont val="Calibri"/>
        <family val="2"/>
      </rPr>
      <t xml:space="preserve"> planes  de contingencia </t>
    </r>
    <r>
      <rPr>
        <b/>
        <u/>
        <sz val="9"/>
        <color rgb="FFFF0000"/>
        <rFont val="Calibri"/>
        <family val="2"/>
      </rPr>
      <t>para atencion de los Fenómenos Perturbgadores</t>
    </r>
    <r>
      <rPr>
        <b/>
        <u/>
        <sz val="9"/>
        <color rgb="FF000000"/>
        <rFont val="Calibri"/>
        <family val="2"/>
      </rPr>
      <t xml:space="preserve">  para el municipio</t>
    </r>
  </si>
  <si>
    <r>
      <t xml:space="preserve">3.-Atender al 100% las peticiones  de Ecología, Desarrollo Urbano, IMPLADEAG, Coordinación de Fiscalización y Desarrollo Económico  en  materia de verficación y supervisión, </t>
    </r>
    <r>
      <rPr>
        <b/>
        <u/>
        <sz val="9"/>
        <color rgb="FF000000"/>
        <rFont val="Calibri"/>
        <family val="2"/>
      </rPr>
      <t xml:space="preserve">Visto Buenos </t>
    </r>
    <r>
      <rPr>
        <b/>
        <sz val="9"/>
        <color rgb="FF000000"/>
        <rFont val="Calibri"/>
        <family val="2"/>
      </rPr>
      <t xml:space="preserve">y </t>
    </r>
    <r>
      <rPr>
        <b/>
        <u/>
        <sz val="9"/>
        <color rgb="FF000000"/>
        <rFont val="Calibri"/>
        <family val="2"/>
      </rPr>
      <t>anuencias favorables</t>
    </r>
  </si>
  <si>
    <r>
      <t xml:space="preserve">4.-llevar a cabo las </t>
    </r>
    <r>
      <rPr>
        <b/>
        <u/>
        <sz val="9"/>
        <color rgb="FF000000"/>
        <rFont val="Calibri"/>
        <family val="2"/>
      </rPr>
      <t>campañas</t>
    </r>
    <r>
      <rPr>
        <sz val="9"/>
        <color rgb="FF000000"/>
        <rFont val="Calibri"/>
        <family val="2"/>
      </rPr>
      <t xml:space="preserve"> en el 100% de las localidades  del Municipio</t>
    </r>
  </si>
  <si>
    <t>5.-participar al 100% en las reuniones  y acciones ejecutadas a través del  consejo de Protección Civil</t>
  </si>
  <si>
    <r>
      <t xml:space="preserve">6.- Impartir </t>
    </r>
    <r>
      <rPr>
        <sz val="9"/>
        <color rgb="FFFF0000"/>
        <rFont val="Calibri"/>
        <family val="2"/>
      </rPr>
      <t>capacitaciones y destrezas</t>
    </r>
    <r>
      <rPr>
        <sz val="9"/>
        <color rgb="FF000000"/>
        <rFont val="Calibri"/>
        <family val="2"/>
      </rPr>
      <t xml:space="preserve"> educando con la Protección en  Civil 70%  de las escuelas del Municipio  </t>
    </r>
  </si>
  <si>
    <t>7-Realizar 7 gestiones ante diferentes instancias de gobierno, sector privado</t>
  </si>
  <si>
    <t>Se atienden 
las emergencias según reportes recibidos el el 9-1-1 ( 1,500 reportes atendisos )</t>
  </si>
  <si>
    <t xml:space="preserve">7 Planes de 
Contingencia </t>
  </si>
  <si>
    <t xml:space="preserve">190 Vo. Bo. </t>
  </si>
  <si>
    <t>8 campañas</t>
  </si>
  <si>
    <t xml:space="preserve">4 sesiones </t>
  </si>
  <si>
    <t>90 
capacitaciones</t>
  </si>
  <si>
    <t>7 Gestionar ante la
Asociación de 
bomberos 
equipo</t>
  </si>
  <si>
    <t xml:space="preserve">cabecera municipal y Comunidades </t>
  </si>
  <si>
    <t>1.7.2.</t>
  </si>
  <si>
    <t>numero de emergencias atendidas</t>
  </si>
  <si>
    <t>DEVENGADO/aprobado</t>
  </si>
  <si>
    <t xml:space="preserve">8 
Actualizaciones de  atlas de riesgo </t>
  </si>
  <si>
    <t xml:space="preserve">Falta de
 personasl tecnico </t>
  </si>
  <si>
    <t xml:space="preserve">Numero de Vistos Buenos entregados  </t>
  </si>
  <si>
    <t>Apaseo el Grande, protegido y Seguro</t>
  </si>
  <si>
    <t xml:space="preserve">porcentaje de actualizaciónes del atlas de riesgo </t>
  </si>
  <si>
    <t xml:space="preserve">1.-Porcentaje de Atlas de 
riesgo actualizado </t>
  </si>
  <si>
    <t xml:space="preserve">Numero de planaes de contingencia y programas operativos </t>
  </si>
  <si>
    <t>2.-Numero Planes de contingencias  y  programas  operativos  elaborados</t>
  </si>
  <si>
    <t>3.-Numero de vistos buenos entregados  en Convenio y  colaboración con  otras instalaciones relacionadas</t>
  </si>
  <si>
    <t xml:space="preserve">Porcentaje  de  campañas  de difusion implementadas </t>
  </si>
  <si>
    <t>4.-Porcentaje deCampañas de difusión implementadas</t>
  </si>
  <si>
    <r>
      <t xml:space="preserve">5.-numero de sesiones del </t>
    </r>
    <r>
      <rPr>
        <b/>
        <u/>
        <sz val="9"/>
        <color rgb="FF000000"/>
        <rFont val="Calibri"/>
        <family val="2"/>
      </rPr>
      <t>Consejo de Protección</t>
    </r>
    <r>
      <rPr>
        <sz val="9"/>
        <color rgb="FF000000"/>
        <rFont val="Calibri"/>
        <family val="2"/>
      </rPr>
      <t xml:space="preserve"> Civil creado</t>
    </r>
  </si>
  <si>
    <r>
      <t xml:space="preserve">numero de sesiones del </t>
    </r>
    <r>
      <rPr>
        <b/>
        <u/>
        <sz val="9"/>
        <color rgb="FF000000"/>
        <rFont val="Calibri"/>
        <family val="2"/>
      </rPr>
      <t>Consejo de Protección</t>
    </r>
    <r>
      <rPr>
        <sz val="9"/>
        <color rgb="FF000000"/>
        <rFont val="Calibri"/>
        <family val="2"/>
      </rPr>
      <t xml:space="preserve"> Civil creado</t>
    </r>
  </si>
  <si>
    <t>6.-Numero de capacitaciones .Campaña "educando con  Protección Civil" implementada</t>
  </si>
  <si>
    <t xml:space="preserve">6.-Numero de capacitaciones impartidas </t>
  </si>
  <si>
    <r>
      <t xml:space="preserve">7.-porcentaje de </t>
    </r>
    <r>
      <rPr>
        <b/>
        <u/>
        <sz val="9"/>
        <color rgb="FF000000"/>
        <rFont val="Calibri"/>
        <family val="2"/>
      </rPr>
      <t>Gestionar para la adquisición</t>
    </r>
    <r>
      <rPr>
        <sz val="9"/>
        <color rgb="FF000000"/>
        <rFont val="Calibri"/>
        <family val="2"/>
      </rPr>
      <t>, construcción y equipamiento de  infraestructura para Protección Civil</t>
    </r>
  </si>
  <si>
    <t>1.7.2</t>
  </si>
  <si>
    <t xml:space="preserve">1.-Actualizacion de atlas de riesgo del municipio </t>
  </si>
  <si>
    <t xml:space="preserve">2.-Programas de Prevención </t>
  </si>
  <si>
    <t xml:space="preserve">3.-Programa de Supervisión en  cumplimiento de las normas a favor de la Protección Civil para entrega de Vo. Bo. </t>
  </si>
  <si>
    <t xml:space="preserve">4.- Elaboración de campañas </t>
  </si>
  <si>
    <t xml:space="preserve">5.- Consejo Municipal de Protección Civil </t>
  </si>
  <si>
    <t xml:space="preserve">6.- Programa de Capacitaciones </t>
  </si>
  <si>
    <t>7. Gestiones con instituciones publicas y privadas</t>
  </si>
  <si>
    <t xml:space="preserve"> actualizaciónes del atlas de riesgo conforme al  fenomeno perturbador </t>
  </si>
  <si>
    <r>
      <t xml:space="preserve">2.-Elaborar y aplicar </t>
    </r>
    <r>
      <rPr>
        <sz val="9"/>
        <color rgb="FFFF0000"/>
        <rFont val="Calibri"/>
        <family val="2"/>
      </rPr>
      <t>7</t>
    </r>
    <r>
      <rPr>
        <b/>
        <u/>
        <sz val="9"/>
        <color rgb="FF000000"/>
        <rFont val="Calibri"/>
        <family val="2"/>
      </rPr>
      <t xml:space="preserve"> planes  de contingencia </t>
    </r>
    <r>
      <rPr>
        <b/>
        <u/>
        <sz val="9"/>
        <color rgb="FFFF0000"/>
        <rFont val="Calibri"/>
        <family val="2"/>
      </rPr>
      <t>para atencion de los Fenómenos Perturbadores</t>
    </r>
    <r>
      <rPr>
        <b/>
        <u/>
        <sz val="9"/>
        <color rgb="FF000000"/>
        <rFont val="Calibri"/>
        <family val="2"/>
      </rPr>
      <t xml:space="preserve">  para el municipio</t>
    </r>
  </si>
  <si>
    <t>participar  en las reuniones  y acciones ejecutadas a través del  consejo de Protección Civil</t>
  </si>
  <si>
    <t>Brindar capacitacion a los   ciudadanos, Empresas escuelas y asociaciones civiles sobre simulacros, señalización, uso de equipo para la Protección Civil</t>
  </si>
  <si>
    <t>Realizar  gestiones ante diferentes instancias de gobierno, sector privado</t>
  </si>
  <si>
    <t xml:space="preserve">2.- Atención de Emergencias  </t>
  </si>
  <si>
    <t>4.-Elaborar campañas de difusión con medidas de Previsión , Prevención  y protección de  los  ciudadanos</t>
  </si>
  <si>
    <t xml:space="preserve">2.-porcentaje  de emergencias atendidas oportunamente </t>
  </si>
  <si>
    <t>1.1.3.1.1.1</t>
  </si>
  <si>
    <t>1.1.3.2.1.1</t>
  </si>
  <si>
    <t>1.1.3.2.2.1</t>
  </si>
  <si>
    <t>1.1.3.2.3.1</t>
  </si>
  <si>
    <t>1.1.3.2.4.1</t>
  </si>
  <si>
    <t>1.1.3.2.5.1</t>
  </si>
  <si>
    <t>1.1.3.2.6.1</t>
  </si>
  <si>
    <t>1.1.3.2.7.1</t>
  </si>
  <si>
    <t>Proteccion
 Civil</t>
  </si>
  <si>
    <t>ALCANZADO/
PROGRAMADO</t>
  </si>
  <si>
    <t>NO</t>
  </si>
  <si>
    <t>FORTAMUN
2020</t>
  </si>
  <si>
    <t>31111-0903</t>
  </si>
  <si>
    <t xml:space="preserve">   </t>
  </si>
  <si>
    <t>Resumen narrativo</t>
  </si>
  <si>
    <t xml:space="preserve">Anexos
(19) evidencias </t>
  </si>
  <si>
    <t>Mat.acc.y sum.medicos</t>
  </si>
  <si>
    <t>combustible</t>
  </si>
  <si>
    <t>Gestión para adquisicion de equipo de emergencia para el municipio</t>
  </si>
  <si>
    <t>porcentaje de de bienes adquiridos entres porcentaje de bienes  en existencia*100</t>
  </si>
  <si>
    <t xml:space="preserve">1.-Implementar, Actualizar y Ejecutar programas de Previsión, prevención, Mitigación, Preparación, atención auxilio, Reconstrucción y restablecimientos (de acuerdo a la Gestión Integral del Riesgo)  para la atención de los fenómenos antropogénicos y de origen natural que afecten al municipio y su población.
</t>
  </si>
  <si>
    <t xml:space="preserve">1.- Se actualiza el atlas de riesgo  mensualmente
conforme a los fenomenos antropogénicos y de origen natural 
_________________________
2.-Se procede a salir a campo para realizar una verificación del area a reportar  se toman evidencias y se manda reporte a P.C.E. 
</t>
  </si>
  <si>
    <t xml:space="preserve"> 1.-Se Supervisr el cumplimiento de las Normas Oficiales Mexicanas Vigentes aplicables a la materia de  Protección Civil(PIPC)
______________________________
2.- Se agendan las inspecciones y revision en la Empresa
3.-Si la empresa cumple se elavora y entrega el Visto Bueno.</t>
  </si>
  <si>
    <t xml:space="preserve">1.- Se elavora la invitacion para la realizacion de la sesión 
______________________________
3.- Se realiza la sesion 
_____________________________
4.-Se Coordinan apoyos que puedan apotar la sociedad civil </t>
  </si>
  <si>
    <t xml:space="preserve">Fisico y digital </t>
  </si>
  <si>
    <t xml:space="preserve"> digital </t>
  </si>
  <si>
    <t xml:space="preserve">Digital </t>
  </si>
  <si>
    <t xml:space="preserve">porcentaje  de bienes adquiridos  entre porcentaje de bienes en existencia  </t>
  </si>
  <si>
    <t>Gestión para reparación y mantenimiento del equipo dañado</t>
  </si>
  <si>
    <t>porcentaje  de Variacion del equipo dañado</t>
  </si>
  <si>
    <t>Gestionar   programa para la capacitacion  para el buen uso del equipo de emergencia</t>
  </si>
  <si>
    <t>Porcentaje de personal capacitado para un buen uso del equipo.</t>
  </si>
  <si>
    <t>numero de personas capacitadas / numero de personas en el area *100</t>
  </si>
  <si>
    <t>Gestión de capacitaciones para personal operativo</t>
  </si>
  <si>
    <t>porcentaje de capacitacion de inducción para el personal operativo</t>
  </si>
  <si>
    <t xml:space="preserve"> Implemntación de capacitacion conforme a la Gestión integral de riesgo (previsión, prevención, mitigacion, preparación, auxilio, recuperacion y reconstrucción)</t>
  </si>
  <si>
    <t xml:space="preserve">Porcentaje de personal operativo capacitado </t>
  </si>
  <si>
    <t xml:space="preserve">Implementar capacitacion para  la buena atencion al ciudadano </t>
  </si>
  <si>
    <t xml:space="preserve">Gestión para equipamiento y medios  de comunicación para la corporación </t>
  </si>
  <si>
    <t>porcentaje de gestiones para adquisiciones de equipamiento y medios de comunicacion efectuadas</t>
  </si>
  <si>
    <t>coordinación adecuada con la central de emergencias 911</t>
  </si>
  <si>
    <t>porcentaje de reportes atendidos en relacion a los recibidos</t>
  </si>
  <si>
    <t>numero de reportes atendidos/numero de reportes recibidos *100</t>
  </si>
  <si>
    <t>implementacion de un sistema de evaluación interna entre las corporaciones</t>
  </si>
  <si>
    <t>porcentaje de efectividad en relacion a los reportes recibidos</t>
  </si>
  <si>
    <t>numero de reportes atendidios efectivamente  /numero de reportes  no atendidos  *100</t>
  </si>
  <si>
    <t>TRIMESTRAL</t>
  </si>
  <si>
    <t>0-19</t>
  </si>
  <si>
    <t>20-24</t>
  </si>
  <si>
    <t>25+</t>
  </si>
  <si>
    <t xml:space="preserve">SEMAFARO DE RESULTADOS TRIMESTRAL </t>
  </si>
  <si>
    <t xml:space="preserve">SEMAFORO DE RESULTADOS ANUAL </t>
  </si>
  <si>
    <t>POBLACION BENEFICIADA(entre 4 trimestres)</t>
  </si>
  <si>
    <t xml:space="preserve">Material y
 utiles de oficina </t>
  </si>
  <si>
    <t>fefaciones
 equipo de transporte</t>
  </si>
  <si>
    <t xml:space="preserve">manten.
 de vehiculos </t>
  </si>
  <si>
    <t xml:space="preserve">material y
 utiles de impresión  </t>
  </si>
  <si>
    <t>ACTIVIDAD2</t>
  </si>
  <si>
    <t>ACTIVIDAD3</t>
  </si>
  <si>
    <t xml:space="preserve">otros 
equipos </t>
  </si>
  <si>
    <t>numero de equipo  dañado  en 2019 / numero de equipo  dañado en 2020*100</t>
  </si>
  <si>
    <t>numero   de gestiones para la adquisicion de equipamiento y medios de comunicación 2019 / el numero de adquisiciones  2020 *100</t>
  </si>
  <si>
    <t xml:space="preserve">Numero de
 resguardos adquiridos </t>
  </si>
  <si>
    <t xml:space="preserve">Plan de 
contingencias  del  Fenómeno  Químico Tecnológico  para la Prevención,  combate, control y extinción de INCENDIOS  forestales  y pastizales 2020 </t>
  </si>
  <si>
    <r>
      <t xml:space="preserve">Supervisar el cumplimiento de las Normas Oficiales Mexicanas Vigentes aplicables a la materia de  Protección Civil </t>
    </r>
    <r>
      <rPr>
        <b/>
        <sz val="9"/>
        <color rgb="FF000000"/>
        <rFont val="Calibri"/>
        <family val="2"/>
      </rPr>
      <t>Vo. Bo</t>
    </r>
    <r>
      <rPr>
        <sz val="9"/>
        <color rgb="FF000000"/>
        <rFont val="Calibri"/>
        <family val="2"/>
      </rPr>
      <t xml:space="preserve">. </t>
    </r>
  </si>
  <si>
    <r>
      <t>Supervisar el cumplimiento de las Normas Oficiales Mexicanas Vigentes aplicables a la materia de  Protección Civil</t>
    </r>
    <r>
      <rPr>
        <b/>
        <sz val="9"/>
        <color rgb="FF000000"/>
        <rFont val="Calibri"/>
        <family val="2"/>
      </rPr>
      <t xml:space="preserve"> Vo. Bo. </t>
    </r>
  </si>
  <si>
    <r>
      <t>Supervisar el cumplimiento de las Normas Oficiales Mexicanas Vigentes aplicables a la materia de  Protección Civil</t>
    </r>
    <r>
      <rPr>
        <b/>
        <sz val="9"/>
        <color rgb="FF000000"/>
        <rFont val="Calibri"/>
        <family val="2"/>
      </rPr>
      <t xml:space="preserve"> Vo. Bo.</t>
    </r>
    <r>
      <rPr>
        <sz val="9"/>
        <color rgb="FF000000"/>
        <rFont val="Calibri"/>
        <family val="2"/>
      </rPr>
      <t xml:space="preserve"> </t>
    </r>
  </si>
  <si>
    <t xml:space="preserve">Equipos 
de Aire Autónomo </t>
  </si>
  <si>
    <t>2.-Camillas 
Capsulada de Aislamiento
2.-Tanque de Oxigeno 
1.-Monitor de Signos Vitales</t>
  </si>
  <si>
    <t xml:space="preserve">Campañas de Prevención Implementadas en el Municipio  del Plan de 
contingencias  para la atención del fenómeno perturbador de origen socio Organizativo  PASO PEREGRINO </t>
  </si>
  <si>
    <t xml:space="preserve">Campañas de Prevención Implementadas en el Municipio  Plan de 
contingencias  del  Fenómeno  Químico Tecnológico  para la Prevención,  combate, control y extinción de INCENDIOS  forestales  y pastizales 2020 </t>
  </si>
  <si>
    <r>
      <t xml:space="preserve">Campañas de Prevención Implementadas en el Municipio  para el Plan de contingencias  del fenómeno  perturbador  socio organizativo  para la atención de semana santa  OPERATIVO SAN CRISTOBAL  2020, </t>
    </r>
    <r>
      <rPr>
        <b/>
        <sz val="11"/>
        <color rgb="FF000000"/>
        <rFont val="Calibri"/>
        <family val="2"/>
        <scheme val="minor"/>
      </rPr>
      <t xml:space="preserve">Así mismo campañas  de prevención  para el brote  ce COVID-19  </t>
    </r>
  </si>
  <si>
    <r>
      <t xml:space="preserve">1.- Se recibe la emergencia por parte de la central 911 
__________________________
2.-Se acude al lugar de los hechos y se da atencion a la emergencia 
__________________________
</t>
    </r>
    <r>
      <rPr>
        <sz val="11"/>
        <color rgb="FFFF0000"/>
        <rFont val="Calibri"/>
        <family val="2"/>
        <scheme val="minor"/>
      </rPr>
      <t>3.- (a2 c3)coordinación adecuada con la central de emergencias 911</t>
    </r>
    <r>
      <rPr>
        <sz val="11"/>
        <color theme="1"/>
        <rFont val="Calibri"/>
        <family val="2"/>
        <scheme val="minor"/>
      </rPr>
      <t xml:space="preserve">
__________________________
</t>
    </r>
    <r>
      <rPr>
        <sz val="11"/>
        <color rgb="FFFF0000"/>
        <rFont val="Calibri"/>
        <family val="2"/>
        <scheme val="minor"/>
      </rPr>
      <t>4.- (a3 c3)implementacion de un sistema de evaluación interna entre las corporaciones</t>
    </r>
    <r>
      <rPr>
        <sz val="11"/>
        <color theme="1"/>
        <rFont val="Calibri"/>
        <family val="2"/>
        <scheme val="minor"/>
      </rPr>
      <t xml:space="preserve">
_________________________
</t>
    </r>
  </si>
  <si>
    <r>
      <t>1.-</t>
    </r>
    <r>
      <rPr>
        <b/>
        <u/>
        <sz val="9"/>
        <color rgb="FF000000"/>
        <rFont val="Calibri"/>
        <family val="2"/>
      </rPr>
      <t>Capacitacione</t>
    </r>
    <r>
      <rPr>
        <sz val="9"/>
        <color rgb="FF000000"/>
        <rFont val="Calibri"/>
        <family val="2"/>
      </rPr>
      <t xml:space="preserve">s a ciudadanos, Empresas escuelas y asociaciones civiles sobre simulacros, señalización, uso de equipo para la Protección Civil
______________________________
</t>
    </r>
    <r>
      <rPr>
        <sz val="9"/>
        <color rgb="FFFF0000"/>
        <rFont val="Calibri"/>
        <family val="2"/>
      </rPr>
      <t>2.-(a1 c2) Capacitaciones para personal operativo</t>
    </r>
    <r>
      <rPr>
        <sz val="9"/>
        <color rgb="FF000000"/>
        <rFont val="Calibri"/>
        <family val="2"/>
      </rPr>
      <t xml:space="preserve">
______________________________
</t>
    </r>
    <r>
      <rPr>
        <sz val="9"/>
        <color rgb="FFFF0000"/>
        <rFont val="Calibri"/>
        <family val="2"/>
      </rPr>
      <t>3.- (a2 c2)  Implementación de capacitacion conforme a la Gestión integral de riesgo (previsión, prevención, mitigacion, preparación, auxilio, recuperacion y reconstrucción)</t>
    </r>
    <r>
      <rPr>
        <sz val="9"/>
        <color rgb="FF000000"/>
        <rFont val="Calibri"/>
        <family val="2"/>
      </rPr>
      <t xml:space="preserve">
______________________________
</t>
    </r>
    <r>
      <rPr>
        <sz val="9"/>
        <color rgb="FFFF0000"/>
        <rFont val="Calibri"/>
        <family val="2"/>
      </rPr>
      <t xml:space="preserve">4- (a3 c2)Implementar capacitacion para  la buena atencion al ciudadano </t>
    </r>
    <r>
      <rPr>
        <sz val="9"/>
        <color rgb="FF000000"/>
        <rFont val="Calibri"/>
        <family val="2"/>
      </rPr>
      <t xml:space="preserve">
</t>
    </r>
  </si>
  <si>
    <r>
      <t xml:space="preserve">1.--Gestión  de infraestructura nueva para mejor  servicio  a la Ciudadanía
_______________________________
</t>
    </r>
    <r>
      <rPr>
        <sz val="9"/>
        <color rgb="FFFF0000"/>
        <rFont val="Calibri"/>
        <family val="2"/>
      </rPr>
      <t>2.-(mir a1 c1) Gestión para adquisicion de equipo de emergencias para el municipio</t>
    </r>
    <r>
      <rPr>
        <sz val="9"/>
        <color rgb="FF000000"/>
        <rFont val="Calibri"/>
        <family val="2"/>
      </rPr>
      <t xml:space="preserve">
_______________________________
</t>
    </r>
    <r>
      <rPr>
        <sz val="9"/>
        <color rgb="FFFF0000"/>
        <rFont val="Calibri"/>
        <family val="2"/>
      </rPr>
      <t xml:space="preserve">3.-( a2 c1)Gestión para reparación y mantenimiento del equipo dañado </t>
    </r>
    <r>
      <rPr>
        <sz val="9"/>
        <color rgb="FF000000"/>
        <rFont val="Calibri"/>
        <family val="2"/>
      </rPr>
      <t xml:space="preserve">
_______________________________
</t>
    </r>
    <r>
      <rPr>
        <sz val="9"/>
        <color rgb="FFFF0000"/>
        <rFont val="Calibri"/>
        <family val="2"/>
      </rPr>
      <t>4.- (a3 c1) Gestionar   programa para la capacitacion  para el buen uso del equipo de emergencia</t>
    </r>
    <r>
      <rPr>
        <sz val="9"/>
        <color rgb="FF000000"/>
        <rFont val="Calibri"/>
        <family val="2"/>
      </rPr>
      <t xml:space="preserve">
______________________________
</t>
    </r>
    <r>
      <rPr>
        <sz val="9"/>
        <color rgb="FFFF0000"/>
        <rFont val="Calibri"/>
        <family val="2"/>
      </rPr>
      <t>5.- ( a1 c3) Gestión para equipamiento y medios  de comunicación para la corporación</t>
    </r>
    <r>
      <rPr>
        <sz val="9"/>
        <color rgb="FF000000"/>
        <rFont val="Calibri"/>
        <family val="2"/>
      </rPr>
      <t xml:space="preserve"> </t>
    </r>
  </si>
  <si>
    <r>
      <t xml:space="preserve">1.--Gestión  de infraestructura nueva para mejor  servicio  a la Ciudadanía
_______________________________
</t>
    </r>
    <r>
      <rPr>
        <sz val="9"/>
        <color rgb="FFFF0000"/>
        <rFont val="Calibri"/>
        <family val="2"/>
      </rPr>
      <t>2.-(mir a1 c1) Gestión para adquisicion de equipo de emergencias para el municipio</t>
    </r>
    <r>
      <rPr>
        <sz val="9"/>
        <color rgb="FF000000"/>
        <rFont val="Calibri"/>
        <family val="2"/>
      </rPr>
      <t xml:space="preserve">
_______________________________
</t>
    </r>
    <r>
      <rPr>
        <sz val="9"/>
        <color rgb="FFFF0000"/>
        <rFont val="Calibri"/>
        <family val="2"/>
      </rPr>
      <t xml:space="preserve">3.-( a2 c1)Gestión para reparación y mantenimiento del equipo dañado </t>
    </r>
    <r>
      <rPr>
        <sz val="9"/>
        <color rgb="FF000000"/>
        <rFont val="Calibri"/>
        <family val="2"/>
      </rPr>
      <t xml:space="preserve">
_______________________________
</t>
    </r>
    <r>
      <rPr>
        <sz val="9"/>
        <color rgb="FFFF0000"/>
        <rFont val="Calibri"/>
        <family val="2"/>
      </rPr>
      <t>4.- (a3 c1) Gestionar   programa para la capacitacion  para el buen uso del equipo de emergencia</t>
    </r>
    <r>
      <rPr>
        <sz val="9"/>
        <color rgb="FF000000"/>
        <rFont val="Calibri"/>
        <family val="2"/>
      </rPr>
      <t xml:space="preserve">
______________________________
</t>
    </r>
    <r>
      <rPr>
        <sz val="9"/>
        <color rgb="FFFF0000"/>
        <rFont val="Calibri"/>
        <family val="2"/>
      </rPr>
      <t xml:space="preserve">5.- ( a1 c3) Gestión para equipamiento y medios  de comunicación para la corporación </t>
    </r>
  </si>
  <si>
    <t xml:space="preserve">AVANCE FISICO 1 er. Trimesttre </t>
  </si>
  <si>
    <t>DEVEGANDO Acumulado</t>
  </si>
  <si>
    <t>APROBADO
para cada programa)</t>
  </si>
  <si>
    <t>DEVENGADO/MODIFICADO(
devengado/modificado*100)</t>
  </si>
  <si>
    <t>EJERCIDO Acumulado</t>
  </si>
  <si>
    <t xml:space="preserve">POR EJERCER </t>
  </si>
  <si>
    <t>ALCANZADO/
PROGRAMADO
(alcanzado/programado*100)</t>
  </si>
  <si>
    <t>ALCANZADO/MODIFICADO
(alcanzado/midificado*100)</t>
  </si>
  <si>
    <t>POBLACION BENEFICIADA(1er trimestres + 2do trimestre)</t>
  </si>
  <si>
    <t xml:space="preserve">Informe  del 1er.Trimestre    </t>
  </si>
  <si>
    <t>POBLACION BENEFICIADA(1er  + 2do, + 3er trimestre)</t>
  </si>
  <si>
    <t xml:space="preserve">Informe  del 2er.Trimestre    </t>
  </si>
  <si>
    <t xml:space="preserve">Informe  del 3er.Trimestre    </t>
  </si>
  <si>
    <t>JULIO (Cantidad)</t>
  </si>
  <si>
    <t>JULIO  (Descripción)</t>
  </si>
  <si>
    <t>AGOSTO (Cantidad)</t>
  </si>
  <si>
    <t>AGOSTO (Descripción)</t>
  </si>
  <si>
    <t>SEPTIEMBRE  (Cantidad)</t>
  </si>
  <si>
    <t>SEPTIEMBRE  (descripcion)</t>
  </si>
  <si>
    <t>DESCRIPCION DE ACTIVIDADS 3 ER. TRIMESTRE (Se saco del Prosupuesto Programatico)</t>
  </si>
  <si>
    <t xml:space="preserve">Plan de contingencias para fiestas patrias </t>
  </si>
  <si>
    <t xml:space="preserve">No se reliza ningún plan de contingencias ya que en este mes no aplica </t>
  </si>
  <si>
    <t xml:space="preserve">No se realizan campañas ya que no se realizo plan de contingenciasy van en conjunto  </t>
  </si>
  <si>
    <t xml:space="preserve">Campaña para fiestas patrias </t>
  </si>
  <si>
    <t xml:space="preserve">No se sesiono </t>
  </si>
  <si>
    <t xml:space="preserve">AVANCE FISICO 3er. Trimesttre </t>
  </si>
  <si>
    <t>ALCANZADO(acumulado 1er-2do,  3er.trimestre)</t>
  </si>
  <si>
    <t>DEVENGAD acumulado/aprobado para cada programa *100</t>
  </si>
  <si>
    <t xml:space="preserve">PARTIDAS PRESUPUESTAL DE EGRESOS) 3do trimestre </t>
  </si>
  <si>
    <t>ABRIL (Cantidad)</t>
  </si>
  <si>
    <t>ABRIL  (Descripción)</t>
  </si>
  <si>
    <t>MAYO (Cantidad)</t>
  </si>
  <si>
    <t>MAYO (Descripción)</t>
  </si>
  <si>
    <t>JUNIO  (Cantidad)</t>
  </si>
  <si>
    <t>JUNIO  (descripcion)</t>
  </si>
  <si>
    <t>ALCANZADO(acumulado 1er-2do trimestre)</t>
  </si>
  <si>
    <t>DEVENGADO/aprobado(devengado/aprobado*100</t>
  </si>
  <si>
    <t>Plan de contingencias  temorada de  lluvias y huracanes ( Plan de Contingencias) para  la Atención  del fenómeno Perturbador  Sanitario  Ecológico  SARS-COV-2 ( COVID-19)</t>
  </si>
  <si>
    <t xml:space="preserve">Monitoreo de zonas vulnerables  y  Riesgo por temporada de lluvias y huracanes </t>
  </si>
  <si>
    <t xml:space="preserve">DESCRIPCION DE ACTIVIDADS 2DO, TRIMESTRE </t>
  </si>
  <si>
    <t xml:space="preserve">PARTIDAS PRESUPUESTAL DE EGRESOS) 2do trimestre </t>
  </si>
  <si>
    <t xml:space="preserve">AVANCE FISICO 2do. Trimesttre </t>
  </si>
  <si>
    <t>DESCRIPCION DE ACTIVIDADS 4 To. TRIMESTRE (Se saco del Prosupuesto Programatico)</t>
  </si>
  <si>
    <t xml:space="preserve">PARTIDAS PRESUPUESTAL DE EGRESOS) 4 To trimestre </t>
  </si>
  <si>
    <t xml:space="preserve">AVANCE FISICO 4 To. Trimesttre </t>
  </si>
  <si>
    <t>0ct. (Cantidad)</t>
  </si>
  <si>
    <t>OCTUBRE  (Descripción)</t>
  </si>
  <si>
    <t>NOVIEMBRE (Cantidad)</t>
  </si>
  <si>
    <t>NOVIEMBRE (Descripción)</t>
  </si>
  <si>
    <t>DICIEMBRE  (Cantidad)</t>
  </si>
  <si>
    <t>DICIEMBRE  (descripcion)</t>
  </si>
  <si>
    <t>ALCANZADO(acumulado 1er-2do,  3er. 4to.trimestre)</t>
  </si>
  <si>
    <t xml:space="preserve">2 
Actualizaciones (Modificación de meta aprobada en la sesión ordinaria 83 el 19 de nov.-2020 por contingencia COVID-19)
</t>
  </si>
  <si>
    <t xml:space="preserve">Programa Especial de Protección Civil ( Plan de contingencias)  Guadalupe Reyes Temporada Vacacional </t>
  </si>
  <si>
    <t xml:space="preserve">150
Actualizaciones (Modificación de meta aprobada en la sesión ordinaria 83 el 19 de nov.-2020 por contingencia COVID-19)
</t>
  </si>
  <si>
    <t xml:space="preserve">Campañas para el Programa Especial de Protección Civil ( Plan de contingencias)  Guadalupe Reyes Temporada Vacacional </t>
  </si>
  <si>
    <t xml:space="preserve">Informe  del 4 to .Trimestre    </t>
  </si>
  <si>
    <t>POBLACION BENEFICIADA(1er  + 2do, + 3er +4totrimestre)</t>
  </si>
  <si>
    <t xml:space="preserve">0 capacitaciones No se impartieron capacitaciones  (Modificación de meta aprobada en la sesión ordinaria 83 el 19 de nov.-2020 por contingencia COVID-19)
</t>
  </si>
  <si>
    <t>Programa Operativo Anual 2021</t>
  </si>
  <si>
    <t xml:space="preserve">del 1o. De Enero al 30 de marzo 2021  </t>
  </si>
  <si>
    <r>
      <t xml:space="preserve"> Bomberos:  55
Serv. Urg. :  23
PC.:                07  
                   _______
                    </t>
    </r>
    <r>
      <rPr>
        <b/>
        <sz val="11"/>
        <color theme="1"/>
        <rFont val="Calibri"/>
        <family val="2"/>
        <scheme val="minor"/>
      </rPr>
      <t xml:space="preserve">  85</t>
    </r>
    <r>
      <rPr>
        <sz val="11"/>
        <color theme="1"/>
        <rFont val="Calibri"/>
        <family val="2"/>
        <scheme val="minor"/>
      </rPr>
      <t xml:space="preserve">
                     </t>
    </r>
  </si>
  <si>
    <r>
      <t xml:space="preserve"> Bomberos:  70
Serv. Urg. :  45
PC.:                23
                   _______
                     </t>
    </r>
    <r>
      <rPr>
        <b/>
        <sz val="11"/>
        <color theme="1"/>
        <rFont val="Calibri"/>
        <family val="2"/>
        <scheme val="minor"/>
      </rPr>
      <t xml:space="preserve"> 138</t>
    </r>
    <r>
      <rPr>
        <sz val="11"/>
        <color theme="1"/>
        <rFont val="Calibri"/>
        <family val="2"/>
        <scheme val="minor"/>
      </rPr>
      <t xml:space="preserve">
                     </t>
    </r>
  </si>
  <si>
    <r>
      <t xml:space="preserve"> Bomberos:  51
Serv. Urg. :  71
PC.:                66
                   _______
                     </t>
    </r>
    <r>
      <rPr>
        <b/>
        <sz val="11"/>
        <color theme="1"/>
        <rFont val="Calibri"/>
        <family val="2"/>
        <scheme val="minor"/>
      </rPr>
      <t xml:space="preserve"> 188</t>
    </r>
    <r>
      <rPr>
        <sz val="11"/>
        <color theme="1"/>
        <rFont val="Calibri"/>
        <family val="2"/>
        <scheme val="minor"/>
      </rPr>
      <t xml:space="preserve">
                     </t>
    </r>
  </si>
  <si>
    <t xml:space="preserve">Plan de 
contingencias  para la atención del fenómeno perturbador de origen socio Organizativo  Por cuestiones de pandemia del virus SARS-COV-2(Covid-19) no se realizo el operativo pazo de preregrionos  </t>
  </si>
  <si>
    <t xml:space="preserve">Plan de contingencias  del fenómeno  perturbador  socio organizativo  para la atención de semana santa  OPERATIVO SAN CRISTOBAL  2021 </t>
  </si>
  <si>
    <t>Enero a diciembre 2021</t>
  </si>
  <si>
    <t>Prosupuesto
      programado</t>
  </si>
  <si>
    <r>
      <t xml:space="preserve"> Bomberos:46  
Serv. Urg. :  71
PC.:            68
                   _______
       185             </t>
    </r>
    <r>
      <rPr>
        <b/>
        <sz val="11"/>
        <color theme="1"/>
        <rFont val="Calibri"/>
        <family val="2"/>
        <scheme val="minor"/>
      </rPr>
      <t xml:space="preserve">  </t>
    </r>
    <r>
      <rPr>
        <sz val="11"/>
        <color theme="1"/>
        <rFont val="Calibri"/>
        <family val="2"/>
        <scheme val="minor"/>
      </rPr>
      <t xml:space="preserve">
                     </t>
    </r>
  </si>
  <si>
    <r>
      <t xml:space="preserve"> Bomberos: 28 
Serv. Urg. :59  
PC.:             43
                   _______
        130            </t>
    </r>
    <r>
      <rPr>
        <b/>
        <sz val="11"/>
        <color theme="1"/>
        <rFont val="Calibri"/>
        <family val="2"/>
        <scheme val="minor"/>
      </rPr>
      <t xml:space="preserve">  </t>
    </r>
    <r>
      <rPr>
        <sz val="11"/>
        <color theme="1"/>
        <rFont val="Calibri"/>
        <family val="2"/>
        <scheme val="minor"/>
      </rPr>
      <t xml:space="preserve">
                     </t>
    </r>
  </si>
  <si>
    <r>
      <t xml:space="preserve"> Bomberos: 28 
Serv. Urg. : 48 
PC.:   40             
                   _______
       116             </t>
    </r>
    <r>
      <rPr>
        <b/>
        <sz val="11"/>
        <color theme="1"/>
        <rFont val="Calibri"/>
        <family val="2"/>
        <scheme val="minor"/>
      </rPr>
      <t xml:space="preserve">  </t>
    </r>
    <r>
      <rPr>
        <sz val="11"/>
        <color theme="1"/>
        <rFont val="Calibri"/>
        <family val="2"/>
        <scheme val="minor"/>
      </rPr>
      <t xml:space="preserve">
                     </t>
    </r>
  </si>
  <si>
    <t xml:space="preserve">Se Continua con el  reforzamiento  del Plan de 
contingencias  </t>
  </si>
  <si>
    <t>Se gestionaron 
1 carro camilla
6 extintores</t>
  </si>
  <si>
    <t>se gestionaron
4 camillas deextraccion rapida para adulto
3 camillas de extraccion rapida pediatricas
15 botiquines personalizados en poliester</t>
  </si>
  <si>
    <r>
      <t xml:space="preserve"> Bomberos: 23 
Serv. Urg. : 45
 PC.: 12              
                   _______
                    </t>
    </r>
    <r>
      <rPr>
        <b/>
        <sz val="11"/>
        <color theme="1"/>
        <rFont val="Calibri"/>
        <family val="2"/>
        <scheme val="minor"/>
      </rPr>
      <t xml:space="preserve">  </t>
    </r>
    <r>
      <rPr>
        <sz val="11"/>
        <color theme="1"/>
        <rFont val="Calibri"/>
        <family val="2"/>
        <scheme val="minor"/>
      </rPr>
      <t xml:space="preserve">
          83           </t>
    </r>
  </si>
  <si>
    <r>
      <t xml:space="preserve"> Bomberos: 36 
Serv. Urg. :76  
PC.:     87           
                   _______
               199     </t>
    </r>
    <r>
      <rPr>
        <b/>
        <sz val="11"/>
        <color theme="1"/>
        <rFont val="Calibri"/>
        <family val="2"/>
        <scheme val="minor"/>
      </rPr>
      <t xml:space="preserve">  </t>
    </r>
    <r>
      <rPr>
        <sz val="11"/>
        <color theme="1"/>
        <rFont val="Calibri"/>
        <family val="2"/>
        <scheme val="minor"/>
      </rPr>
      <t xml:space="preserve">
                     </t>
    </r>
  </si>
  <si>
    <r>
      <t xml:space="preserve"> Bomberos: 25
Serv. Urg. : 53 
PC.:  75              
                   _______
                    </t>
    </r>
    <r>
      <rPr>
        <b/>
        <sz val="11"/>
        <color theme="1"/>
        <rFont val="Calibri"/>
        <family val="2"/>
        <scheme val="minor"/>
      </rPr>
      <t xml:space="preserve">  </t>
    </r>
    <r>
      <rPr>
        <sz val="11"/>
        <color theme="1"/>
        <rFont val="Calibri"/>
        <family val="2"/>
        <scheme val="minor"/>
      </rPr>
      <t xml:space="preserve">
        153             </t>
    </r>
  </si>
  <si>
    <t xml:space="preserve"> actualizaciónes del atlas de riesgo conforme al  fenomeno perturbador se incorporo la guarderia angelitos en la estacia al atlas de riesgo </t>
  </si>
  <si>
    <t xml:space="preserve">se sesiono una sesion ordinaria y una extraordinaria por tempora de lluvias 2021 </t>
  </si>
  <si>
    <t xml:space="preserve">Realizar  gestiones ante diferentes instancias de gobierno, sector privado* se gestiono la compra de dos unidades una ambulancuia y una camioneta Para PC. </t>
  </si>
  <si>
    <r>
      <t xml:space="preserve"> Bomberos:47  
Serv. Urg. : 61 
PC.:     53          
                   _______
                    </t>
    </r>
    <r>
      <rPr>
        <b/>
        <sz val="11"/>
        <color theme="1"/>
        <rFont val="Calibri"/>
        <family val="2"/>
        <scheme val="minor"/>
      </rPr>
      <t xml:space="preserve"> </t>
    </r>
    <r>
      <rPr>
        <sz val="11"/>
        <color theme="1"/>
        <rFont val="Calibri"/>
        <family val="2"/>
        <scheme val="minor"/>
      </rPr>
      <t xml:space="preserve">
         161            </t>
    </r>
  </si>
  <si>
    <r>
      <t xml:space="preserve"> Bomberos:  31
Serv. Urg. :  62
PC.:      98          
                   _______
                    </t>
    </r>
    <r>
      <rPr>
        <b/>
        <sz val="11"/>
        <color theme="1"/>
        <rFont val="Calibri"/>
        <family val="2"/>
        <scheme val="minor"/>
      </rPr>
      <t xml:space="preserve">  </t>
    </r>
    <r>
      <rPr>
        <sz val="11"/>
        <color theme="1"/>
        <rFont val="Calibri"/>
        <family val="2"/>
        <scheme val="minor"/>
      </rPr>
      <t xml:space="preserve">
              131       </t>
    </r>
  </si>
  <si>
    <r>
      <t xml:space="preserve"> Bomberos: 92
Serv. Urg. :  83
PC.:        54        
                   _______
                    </t>
    </r>
    <r>
      <rPr>
        <b/>
        <sz val="11"/>
        <color theme="1"/>
        <rFont val="Calibri"/>
        <family val="2"/>
        <scheme val="minor"/>
      </rPr>
      <t xml:space="preserve">  </t>
    </r>
    <r>
      <rPr>
        <sz val="11"/>
        <color theme="1"/>
        <rFont val="Calibri"/>
        <family val="2"/>
        <scheme val="minor"/>
      </rPr>
      <t xml:space="preserve">
               229      </t>
    </r>
  </si>
  <si>
    <t xml:space="preserve">Programa Especial de Protección Civil ( Plan de contingencias)para la ataencion de fenómeno perturbador Socio-Organizativo  derivado  de la celebración de los "Fieles Difuntos 2021" Programa Especial de Protección Civil ( Plan de contingencias) temporada   Invernal  </t>
  </si>
  <si>
    <t xml:space="preserve">Campaña para  el Programa Especial de Protección Civil ( Plan de contingencias)para la ataencion de fenómeno perturbador Socio-Organizativo  derivado  de la celebración de los "Fieles Difuntos 2021" Programa Especial de Protección Civil ( Plan de contingencias) temporada   Invernal  </t>
  </si>
  <si>
    <t xml:space="preserve">Durante este mes  se Sesionó la instación del  Consejo de Protección Civil  Municipal administracion 2021-2024 el día 22 de adiciembre del 2021. </t>
  </si>
  <si>
    <t>INTÉRVALO (%) anual</t>
  </si>
  <si>
    <t xml:space="preserve">VERDE </t>
  </si>
  <si>
    <t>Total: 614</t>
  </si>
</sst>
</file>

<file path=xl/styles.xml><?xml version="1.0" encoding="utf-8"?>
<styleSheet xmlns="http://schemas.openxmlformats.org/spreadsheetml/2006/main" xmlns:mc="http://schemas.openxmlformats.org/markup-compatibility/2006" xmlns:x14ac="http://schemas.microsoft.com/office/spreadsheetml/2009/9/ac" mc:Ignorable="x14ac">
  <fonts count="53" x14ac:knownFonts="1">
    <font>
      <sz val="11"/>
      <color theme="1"/>
      <name val="Calibri"/>
      <family val="2"/>
      <scheme val="minor"/>
    </font>
    <font>
      <sz val="11"/>
      <color rgb="FFFF0000"/>
      <name val="Calibri"/>
      <family val="2"/>
      <scheme val="minor"/>
    </font>
    <font>
      <sz val="10"/>
      <color theme="1"/>
      <name val="Calibri"/>
      <family val="2"/>
      <scheme val="minor"/>
    </font>
    <font>
      <sz val="10"/>
      <color theme="1"/>
      <name val="Calibri"/>
      <family val="2"/>
    </font>
    <font>
      <b/>
      <sz val="30"/>
      <color rgb="FFFFFFFF"/>
      <name val="Arial"/>
      <family val="2"/>
    </font>
    <font>
      <sz val="11"/>
      <color rgb="FF000000"/>
      <name val="Calibri"/>
      <family val="2"/>
    </font>
    <font>
      <b/>
      <sz val="8"/>
      <color rgb="FF000000"/>
      <name val="Arial"/>
      <family val="2"/>
    </font>
    <font>
      <b/>
      <sz val="8"/>
      <color theme="1"/>
      <name val="Arial"/>
      <family val="2"/>
    </font>
    <font>
      <b/>
      <sz val="8"/>
      <color rgb="FFFFFFFF"/>
      <name val="Arial"/>
      <family val="2"/>
    </font>
    <font>
      <b/>
      <sz val="9"/>
      <name val="Arial"/>
      <family val="2"/>
    </font>
    <font>
      <b/>
      <sz val="9"/>
      <color rgb="FF000000"/>
      <name val="Arial"/>
      <family val="2"/>
    </font>
    <font>
      <sz val="12"/>
      <color theme="0"/>
      <name val="Calibri"/>
      <family val="2"/>
      <scheme val="minor"/>
    </font>
    <font>
      <sz val="26"/>
      <color theme="0"/>
      <name val="Calibri"/>
      <family val="2"/>
      <scheme val="minor"/>
    </font>
    <font>
      <b/>
      <sz val="20"/>
      <color rgb="FFFFFFFF"/>
      <name val="Arial"/>
      <family val="2"/>
    </font>
    <font>
      <b/>
      <sz val="8"/>
      <color theme="1"/>
      <name val="Calibri"/>
      <family val="2"/>
      <scheme val="minor"/>
    </font>
    <font>
      <sz val="10"/>
      <color rgb="FFFF0000"/>
      <name val="Calibri"/>
      <family val="2"/>
      <scheme val="minor"/>
    </font>
    <font>
      <b/>
      <sz val="9"/>
      <color theme="1"/>
      <name val="Arial"/>
      <family val="2"/>
    </font>
    <font>
      <b/>
      <sz val="9"/>
      <color theme="1"/>
      <name val="Calibri"/>
      <family val="2"/>
      <scheme val="minor"/>
    </font>
    <font>
      <b/>
      <sz val="8"/>
      <color theme="0"/>
      <name val="Arial"/>
      <family val="2"/>
    </font>
    <font>
      <sz val="10"/>
      <name val="Arial"/>
      <family val="2"/>
    </font>
    <font>
      <b/>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b/>
      <sz val="1"/>
      <name val="Arial"/>
      <family val="2"/>
    </font>
    <font>
      <sz val="16"/>
      <color theme="0"/>
      <name val="Calibri"/>
      <family val="2"/>
      <scheme val="minor"/>
    </font>
    <font>
      <b/>
      <sz val="14"/>
      <color rgb="FFFFFFFF"/>
      <name val="Arial"/>
      <family val="2"/>
    </font>
    <font>
      <sz val="36"/>
      <color theme="0"/>
      <name val="Calibri"/>
      <family val="2"/>
      <scheme val="minor"/>
    </font>
    <font>
      <sz val="36"/>
      <color theme="1"/>
      <name val="Calibri"/>
      <family val="2"/>
      <scheme val="minor"/>
    </font>
    <font>
      <b/>
      <sz val="10"/>
      <color theme="1"/>
      <name val="Calibri"/>
      <family val="2"/>
      <scheme val="minor"/>
    </font>
    <font>
      <sz val="9"/>
      <color theme="1"/>
      <name val="Arial"/>
      <family val="2"/>
    </font>
    <font>
      <sz val="9"/>
      <color rgb="FF000000"/>
      <name val="Arial"/>
      <family val="2"/>
    </font>
    <font>
      <b/>
      <sz val="11"/>
      <color theme="1"/>
      <name val="Arial Narrow"/>
      <family val="2"/>
    </font>
    <font>
      <sz val="10"/>
      <color rgb="FF000000"/>
      <name val="Calibri"/>
      <family val="2"/>
    </font>
    <font>
      <sz val="9"/>
      <color rgb="FF000000"/>
      <name val="Calibri"/>
      <family val="2"/>
    </font>
    <font>
      <b/>
      <u/>
      <sz val="9"/>
      <color rgb="FF000000"/>
      <name val="Calibri"/>
      <family val="2"/>
    </font>
    <font>
      <sz val="9"/>
      <color rgb="FFFF0000"/>
      <name val="Calibri"/>
      <family val="2"/>
    </font>
    <font>
      <b/>
      <u/>
      <sz val="9"/>
      <color rgb="FFFF0000"/>
      <name val="Calibri"/>
      <family val="2"/>
    </font>
    <font>
      <b/>
      <sz val="9"/>
      <color rgb="FF000000"/>
      <name val="Calibri"/>
      <family val="2"/>
    </font>
    <font>
      <sz val="11"/>
      <color rgb="FF000000"/>
      <name val="Arial"/>
      <family val="2"/>
    </font>
    <font>
      <sz val="10"/>
      <color rgb="FF000000"/>
      <name val="Arial"/>
      <family val="2"/>
    </font>
    <font>
      <sz val="9"/>
      <name val="Calibri"/>
      <family val="2"/>
    </font>
    <font>
      <b/>
      <sz val="7"/>
      <color theme="1"/>
      <name val="Arial"/>
      <family val="2"/>
    </font>
    <font>
      <sz val="11"/>
      <color indexed="8"/>
      <name val="Calibri"/>
      <family val="2"/>
    </font>
    <font>
      <sz val="10"/>
      <color indexed="8"/>
      <name val="Calibri"/>
      <family val="2"/>
      <charset val="1"/>
    </font>
    <font>
      <sz val="10"/>
      <name val="Calibri"/>
      <family val="2"/>
      <scheme val="minor"/>
    </font>
    <font>
      <sz val="8"/>
      <color indexed="8"/>
      <name val="Calibri"/>
      <family val="2"/>
    </font>
    <font>
      <sz val="10"/>
      <color rgb="FF000000"/>
      <name val="Calibri"/>
      <family val="2"/>
      <scheme val="minor"/>
    </font>
    <font>
      <b/>
      <sz val="11"/>
      <color rgb="FF000000"/>
      <name val="Calibri"/>
      <family val="2"/>
      <scheme val="minor"/>
    </font>
    <font>
      <b/>
      <sz val="9"/>
      <color theme="0"/>
      <name val="Arial"/>
      <family val="2"/>
    </font>
    <font>
      <sz val="8"/>
      <color theme="1"/>
      <name val="Calibri"/>
      <family val="2"/>
      <scheme val="minor"/>
    </font>
  </fonts>
  <fills count="39">
    <fill>
      <patternFill patternType="none"/>
    </fill>
    <fill>
      <patternFill patternType="gray125"/>
    </fill>
    <fill>
      <patternFill patternType="solid">
        <fgColor rgb="FF9BBB59"/>
        <bgColor rgb="FF9BBB59"/>
      </patternFill>
    </fill>
    <fill>
      <patternFill patternType="solid">
        <fgColor theme="1"/>
        <bgColor indexed="64"/>
      </patternFill>
    </fill>
    <fill>
      <patternFill patternType="solid">
        <fgColor rgb="FF92D05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
      <patternFill patternType="solid">
        <fgColor theme="6" tint="-0.249977111117893"/>
        <bgColor rgb="FF9BBB59"/>
      </patternFill>
    </fill>
    <fill>
      <patternFill patternType="solid">
        <fgColor theme="6" tint="0.39997558519241921"/>
        <bgColor rgb="FF9BBB59"/>
      </patternFill>
    </fill>
    <fill>
      <patternFill patternType="solid">
        <fgColor rgb="FFFF0000"/>
        <bgColor indexed="64"/>
      </patternFill>
    </fill>
    <fill>
      <patternFill patternType="solid">
        <fgColor theme="6" tint="0.79998168889431442"/>
        <bgColor indexed="64"/>
      </patternFill>
    </fill>
    <fill>
      <patternFill patternType="solid">
        <fgColor theme="1"/>
        <bgColor rgb="FF9BBB59"/>
      </patternFill>
    </fill>
    <fill>
      <patternFill patternType="solid">
        <fgColor rgb="FFFF0000"/>
        <bgColor rgb="FFFF0000"/>
      </patternFill>
    </fill>
    <fill>
      <patternFill patternType="solid">
        <fgColor rgb="FFFFFF00"/>
        <bgColor rgb="FFFFFF00"/>
      </patternFill>
    </fill>
    <fill>
      <patternFill patternType="solid">
        <fgColor rgb="FF00B050"/>
        <bgColor rgb="FF00B050"/>
      </patternFill>
    </fill>
    <fill>
      <patternFill patternType="solid">
        <fgColor rgb="FFFFC000"/>
        <bgColor indexed="64"/>
      </patternFill>
    </fill>
    <fill>
      <patternFill patternType="solid">
        <fgColor theme="9" tint="-0.499984740745262"/>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theme="2" tint="-0.249977111117893"/>
        <bgColor indexed="64"/>
      </patternFill>
    </fill>
    <fill>
      <patternFill patternType="solid">
        <fgColor rgb="FFFF9900"/>
        <bgColor indexed="64"/>
      </patternFill>
    </fill>
    <fill>
      <patternFill patternType="solid">
        <fgColor theme="9"/>
        <bgColor indexed="64"/>
      </patternFill>
    </fill>
    <fill>
      <patternFill patternType="solid">
        <fgColor theme="9" tint="0.39997558519241921"/>
        <bgColor indexed="64"/>
      </patternFill>
    </fill>
    <fill>
      <patternFill patternType="solid">
        <fgColor rgb="FFEB700B"/>
        <bgColor indexed="64"/>
      </patternFill>
    </fill>
    <fill>
      <patternFill patternType="solid">
        <fgColor rgb="FFFFFF00"/>
        <bgColor rgb="FF9BBB59"/>
      </patternFill>
    </fill>
    <fill>
      <patternFill patternType="solid">
        <fgColor theme="5" tint="0.39997558519241921"/>
        <bgColor indexed="64"/>
      </patternFill>
    </fill>
    <fill>
      <patternFill patternType="solid">
        <fgColor rgb="FFCCFFFF"/>
        <bgColor theme="0"/>
      </patternFill>
    </fill>
    <fill>
      <patternFill patternType="solid">
        <fgColor theme="0"/>
        <bgColor rgb="FF9BBB59"/>
      </patternFill>
    </fill>
    <fill>
      <patternFill patternType="solid">
        <fgColor theme="1" tint="4.9989318521683403E-2"/>
        <bgColor indexed="64"/>
      </patternFill>
    </fill>
    <fill>
      <patternFill patternType="solid">
        <fgColor theme="1"/>
        <bgColor rgb="FFFF0000"/>
      </patternFill>
    </fill>
    <fill>
      <patternFill patternType="solid">
        <fgColor theme="1"/>
        <bgColor rgb="FFFFFF00"/>
      </patternFill>
    </fill>
    <fill>
      <patternFill patternType="solid">
        <fgColor theme="0"/>
        <bgColor rgb="FF00B050"/>
      </patternFill>
    </fill>
    <fill>
      <patternFill patternType="solid">
        <fgColor theme="0"/>
        <bgColor rgb="FFFF0000"/>
      </patternFill>
    </fill>
    <fill>
      <patternFill patternType="solid">
        <fgColor theme="0"/>
        <bgColor rgb="FFFFFF00"/>
      </patternFill>
    </fill>
    <fill>
      <patternFill patternType="solid">
        <fgColor theme="0" tint="-0.14999847407452621"/>
        <bgColor indexed="64"/>
      </patternFill>
    </fill>
    <fill>
      <patternFill patternType="solid">
        <fgColor rgb="FF5F9127"/>
        <bgColor rgb="FFFFFF00"/>
      </patternFill>
    </fill>
    <fill>
      <patternFill patternType="solid">
        <fgColor rgb="FF5F9127"/>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rgb="FF000000"/>
      </top>
      <bottom/>
      <diagonal/>
    </border>
    <border>
      <left style="medium">
        <color rgb="FF000000"/>
      </left>
      <right/>
      <top style="thin">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style="thin">
        <color rgb="FF000000"/>
      </left>
      <right/>
      <top/>
      <bottom/>
      <diagonal/>
    </border>
    <border>
      <left/>
      <right/>
      <top style="thin">
        <color rgb="FF000000"/>
      </top>
      <bottom style="medium">
        <color rgb="FF000000"/>
      </bottom>
      <diagonal/>
    </border>
    <border>
      <left/>
      <right/>
      <top style="thin">
        <color rgb="FF000000"/>
      </top>
      <bottom style="thin">
        <color rgb="FF000000"/>
      </bottom>
      <diagonal/>
    </border>
  </borders>
  <cellStyleXfs count="4">
    <xf numFmtId="0" fontId="0" fillId="0" borderId="0"/>
    <xf numFmtId="0" fontId="19" fillId="0" borderId="0"/>
    <xf numFmtId="0" fontId="19" fillId="0" borderId="0"/>
    <xf numFmtId="0" fontId="45" fillId="0" borderId="0"/>
  </cellStyleXfs>
  <cellXfs count="282">
    <xf numFmtId="0" fontId="0" fillId="0" borderId="0" xfId="0"/>
    <xf numFmtId="0" fontId="7" fillId="5" borderId="0" xfId="0" applyFont="1" applyFill="1"/>
    <xf numFmtId="0" fontId="7" fillId="5" borderId="0" xfId="0" applyFont="1" applyFill="1" applyAlignment="1">
      <alignment wrapText="1"/>
    </xf>
    <xf numFmtId="0" fontId="7" fillId="5" borderId="1" xfId="0" applyFont="1" applyFill="1" applyBorder="1" applyAlignment="1">
      <alignment wrapText="1"/>
    </xf>
    <xf numFmtId="0" fontId="7" fillId="6" borderId="1" xfId="0" applyFont="1" applyFill="1" applyBorder="1"/>
    <xf numFmtId="0" fontId="7" fillId="6" borderId="0" xfId="0" applyFont="1" applyFill="1" applyAlignment="1">
      <alignment wrapText="1"/>
    </xf>
    <xf numFmtId="0" fontId="7" fillId="5" borderId="2" xfId="0" applyFont="1" applyFill="1" applyBorder="1" applyAlignment="1">
      <alignment wrapText="1"/>
    </xf>
    <xf numFmtId="0" fontId="7" fillId="6" borderId="2" xfId="0" applyFont="1" applyFill="1" applyBorder="1"/>
    <xf numFmtId="0" fontId="7" fillId="6" borderId="2" xfId="0" applyFont="1" applyFill="1" applyBorder="1" applyAlignment="1">
      <alignment wrapText="1"/>
    </xf>
    <xf numFmtId="0" fontId="7" fillId="5" borderId="2" xfId="0" applyFont="1" applyFill="1" applyBorder="1"/>
    <xf numFmtId="0" fontId="0" fillId="0" borderId="1" xfId="0" applyBorder="1"/>
    <xf numFmtId="0" fontId="1" fillId="4" borderId="1" xfId="0" applyFont="1" applyFill="1" applyBorder="1"/>
    <xf numFmtId="0" fontId="2" fillId="12" borderId="1" xfId="0" applyFont="1" applyFill="1" applyBorder="1"/>
    <xf numFmtId="0" fontId="3" fillId="12" borderId="1" xfId="0" applyFont="1" applyFill="1" applyBorder="1" applyAlignment="1">
      <alignment horizontal="center" vertical="center" wrapText="1"/>
    </xf>
    <xf numFmtId="0" fontId="2" fillId="12" borderId="1" xfId="0" applyFont="1" applyFill="1" applyBorder="1" applyAlignment="1">
      <alignment wrapText="1"/>
    </xf>
    <xf numFmtId="0" fontId="0" fillId="12" borderId="1" xfId="0" applyFill="1" applyBorder="1"/>
    <xf numFmtId="0" fontId="0" fillId="7" borderId="1" xfId="0" applyFill="1" applyBorder="1"/>
    <xf numFmtId="0" fontId="0" fillId="8" borderId="1" xfId="0" applyFill="1" applyBorder="1"/>
    <xf numFmtId="0" fontId="0" fillId="11" borderId="1" xfId="0" applyFill="1" applyBorder="1"/>
    <xf numFmtId="0" fontId="0" fillId="3" borderId="0" xfId="0" applyFill="1"/>
    <xf numFmtId="0" fontId="9" fillId="14" borderId="5" xfId="0" applyFont="1" applyFill="1" applyBorder="1" applyAlignment="1">
      <alignment horizontal="right" vertical="center" wrapText="1"/>
    </xf>
    <xf numFmtId="0" fontId="9" fillId="15" borderId="5" xfId="0" applyFont="1" applyFill="1" applyBorder="1" applyAlignment="1">
      <alignment horizontal="right" vertical="center" wrapText="1"/>
    </xf>
    <xf numFmtId="0" fontId="9" fillId="16" borderId="6" xfId="0" applyFont="1" applyFill="1" applyBorder="1" applyAlignment="1">
      <alignment horizontal="right" vertical="center" wrapText="1"/>
    </xf>
    <xf numFmtId="0" fontId="4" fillId="13" borderId="0" xfId="0" applyFont="1" applyFill="1" applyBorder="1" applyAlignment="1">
      <alignment vertical="center" wrapText="1"/>
    </xf>
    <xf numFmtId="0" fontId="4" fillId="13" borderId="0" xfId="0" applyFont="1" applyFill="1" applyBorder="1" applyAlignment="1">
      <alignment horizontal="center" vertical="center" wrapText="1"/>
    </xf>
    <xf numFmtId="0" fontId="12" fillId="3" borderId="0" xfId="0" applyFont="1" applyFill="1" applyAlignment="1"/>
    <xf numFmtId="0" fontId="12" fillId="3" borderId="0" xfId="0" applyFont="1" applyFill="1" applyAlignment="1">
      <alignment horizontal="center"/>
    </xf>
    <xf numFmtId="0" fontId="2" fillId="12" borderId="7" xfId="0" applyFont="1" applyFill="1" applyBorder="1" applyAlignment="1">
      <alignment wrapText="1"/>
    </xf>
    <xf numFmtId="0" fontId="6" fillId="10" borderId="1" xfId="0" applyFont="1" applyFill="1" applyBorder="1" applyAlignment="1">
      <alignment horizontal="center" vertical="center" wrapText="1"/>
    </xf>
    <xf numFmtId="0" fontId="2" fillId="7" borderId="1" xfId="0" applyFont="1" applyFill="1" applyBorder="1"/>
    <xf numFmtId="0" fontId="2" fillId="7" borderId="1" xfId="0" applyFont="1" applyFill="1" applyBorder="1" applyAlignment="1">
      <alignment wrapText="1"/>
    </xf>
    <xf numFmtId="3" fontId="2" fillId="7" borderId="1" xfId="0" applyNumberFormat="1" applyFont="1" applyFill="1" applyBorder="1" applyAlignment="1">
      <alignment wrapText="1"/>
    </xf>
    <xf numFmtId="0" fontId="2" fillId="0" borderId="1" xfId="0" applyFont="1" applyBorder="1"/>
    <xf numFmtId="0" fontId="6" fillId="10" borderId="7" xfId="0" applyFont="1" applyFill="1" applyBorder="1" applyAlignment="1">
      <alignment horizontal="center" vertical="center" wrapText="1"/>
    </xf>
    <xf numFmtId="0" fontId="7" fillId="5" borderId="2" xfId="0" applyFont="1" applyFill="1" applyBorder="1" applyAlignment="1"/>
    <xf numFmtId="0" fontId="6" fillId="9" borderId="9" xfId="0" applyFont="1" applyFill="1" applyBorder="1" applyAlignment="1">
      <alignment horizontal="center" vertical="center" wrapText="1"/>
    </xf>
    <xf numFmtId="0" fontId="14" fillId="6" borderId="2" xfId="0" applyFont="1" applyFill="1" applyBorder="1" applyAlignment="1">
      <alignment wrapText="1"/>
    </xf>
    <xf numFmtId="0" fontId="14" fillId="5" borderId="2" xfId="0" applyFont="1" applyFill="1" applyBorder="1" applyAlignment="1">
      <alignment wrapText="1"/>
    </xf>
    <xf numFmtId="0" fontId="6" fillId="10" borderId="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2" fillId="12" borderId="1" xfId="0" applyFont="1" applyFill="1" applyBorder="1" applyAlignment="1">
      <alignment vertical="center" wrapText="1"/>
    </xf>
    <xf numFmtId="3" fontId="2" fillId="12" borderId="1" xfId="0" applyNumberFormat="1" applyFont="1" applyFill="1" applyBorder="1" applyAlignment="1">
      <alignment wrapText="1"/>
    </xf>
    <xf numFmtId="0" fontId="11" fillId="3" borderId="0" xfId="0" applyFont="1" applyFill="1" applyAlignment="1"/>
    <xf numFmtId="2" fontId="18" fillId="17" borderId="15" xfId="1" applyNumberFormat="1" applyFont="1" applyFill="1" applyBorder="1" applyAlignment="1">
      <alignment horizontal="center" vertical="center" wrapText="1"/>
    </xf>
    <xf numFmtId="2" fontId="18" fillId="22" borderId="2" xfId="0" applyNumberFormat="1" applyFont="1" applyFill="1" applyBorder="1" applyAlignment="1">
      <alignment vertical="center" wrapText="1"/>
    </xf>
    <xf numFmtId="2" fontId="18" fillId="22" borderId="16" xfId="0" applyNumberFormat="1" applyFont="1" applyFill="1" applyBorder="1" applyAlignment="1">
      <alignment vertical="center" wrapText="1"/>
    </xf>
    <xf numFmtId="0" fontId="2" fillId="6" borderId="1" xfId="0" applyFont="1" applyFill="1" applyBorder="1"/>
    <xf numFmtId="0" fontId="2" fillId="6" borderId="1" xfId="0" applyFont="1" applyFill="1" applyBorder="1" applyAlignment="1">
      <alignment wrapText="1"/>
    </xf>
    <xf numFmtId="2" fontId="18" fillId="20" borderId="2" xfId="0" applyNumberFormat="1" applyFont="1" applyFill="1" applyBorder="1" applyAlignment="1">
      <alignment vertical="center" wrapText="1"/>
    </xf>
    <xf numFmtId="2" fontId="18" fillId="18" borderId="2" xfId="1" applyNumberFormat="1" applyFont="1" applyFill="1" applyBorder="1" applyAlignment="1">
      <alignment vertical="center" wrapText="1"/>
    </xf>
    <xf numFmtId="0" fontId="0" fillId="6" borderId="1" xfId="0" applyFill="1" applyBorder="1"/>
    <xf numFmtId="0" fontId="20" fillId="6" borderId="1" xfId="0" applyFont="1" applyFill="1" applyBorder="1"/>
    <xf numFmtId="0" fontId="21" fillId="4" borderId="0" xfId="2" applyFont="1" applyFill="1" applyBorder="1" applyAlignment="1">
      <alignment horizontal="justify" vertical="top" wrapText="1"/>
    </xf>
    <xf numFmtId="0" fontId="22" fillId="0" borderId="0" xfId="0" applyFont="1" applyAlignment="1">
      <alignment horizontal="justify" vertical="top" wrapText="1"/>
    </xf>
    <xf numFmtId="0" fontId="24" fillId="0" borderId="0" xfId="0" applyFont="1" applyAlignment="1">
      <alignment horizontal="justify" vertical="top" wrapText="1"/>
    </xf>
    <xf numFmtId="0" fontId="25" fillId="0" borderId="0" xfId="0" applyFont="1" applyAlignment="1">
      <alignment horizontal="justify" vertical="top" wrapText="1"/>
    </xf>
    <xf numFmtId="0" fontId="21" fillId="23" borderId="0" xfId="2" applyFont="1" applyFill="1" applyBorder="1" applyAlignment="1">
      <alignment horizontal="justify" vertical="top" wrapText="1"/>
    </xf>
    <xf numFmtId="0" fontId="21" fillId="0" borderId="0" xfId="2" applyFont="1" applyFill="1" applyBorder="1" applyAlignment="1">
      <alignment horizontal="justify" vertical="top" wrapText="1"/>
    </xf>
    <xf numFmtId="0" fontId="29" fillId="3" borderId="0" xfId="0" applyFont="1" applyFill="1"/>
    <xf numFmtId="0" fontId="30" fillId="3" borderId="0" xfId="0" applyFont="1" applyFill="1"/>
    <xf numFmtId="2" fontId="18" fillId="22" borderId="1" xfId="0" applyNumberFormat="1" applyFont="1" applyFill="1" applyBorder="1" applyAlignment="1">
      <alignment vertical="center" wrapText="1"/>
    </xf>
    <xf numFmtId="0" fontId="31" fillId="6" borderId="1" xfId="0" applyFont="1" applyFill="1" applyBorder="1"/>
    <xf numFmtId="0" fontId="16" fillId="0" borderId="0" xfId="0" applyFont="1" applyAlignment="1">
      <alignment horizontal="left" vertical="center"/>
    </xf>
    <xf numFmtId="0" fontId="32" fillId="0" borderId="0" xfId="0" applyFont="1" applyAlignment="1">
      <alignment horizontal="left" vertical="center"/>
    </xf>
    <xf numFmtId="2" fontId="18" fillId="24" borderId="2" xfId="0" applyNumberFormat="1" applyFont="1" applyFill="1" applyBorder="1" applyAlignment="1">
      <alignment vertical="center" wrapText="1"/>
    </xf>
    <xf numFmtId="2" fontId="18" fillId="24" borderId="16" xfId="0" applyNumberFormat="1" applyFont="1" applyFill="1" applyBorder="1" applyAlignment="1">
      <alignment vertical="center" wrapText="1"/>
    </xf>
    <xf numFmtId="0" fontId="0" fillId="0" borderId="0" xfId="0" applyAlignment="1">
      <alignment horizontal="left"/>
    </xf>
    <xf numFmtId="0" fontId="33" fillId="0" borderId="0" xfId="0" applyFont="1" applyAlignment="1">
      <alignment horizontal="left" vertical="center"/>
    </xf>
    <xf numFmtId="0" fontId="24" fillId="0" borderId="0" xfId="0" applyFont="1" applyAlignment="1">
      <alignment horizontal="justify" vertical="top"/>
    </xf>
    <xf numFmtId="0" fontId="24" fillId="0" borderId="0" xfId="0" applyFont="1" applyAlignment="1">
      <alignment horizontal="left" vertical="center"/>
    </xf>
    <xf numFmtId="2" fontId="18" fillId="25" borderId="1" xfId="0" applyNumberFormat="1" applyFont="1" applyFill="1" applyBorder="1" applyAlignment="1">
      <alignment vertical="center" wrapText="1"/>
    </xf>
    <xf numFmtId="0" fontId="34" fillId="0" borderId="0" xfId="0" applyFont="1"/>
    <xf numFmtId="0" fontId="35" fillId="0" borderId="1" xfId="0" applyFont="1" applyBorder="1" applyAlignment="1">
      <alignment horizontal="left" wrapText="1"/>
    </xf>
    <xf numFmtId="0" fontId="36" fillId="0" borderId="1" xfId="0" applyFont="1" applyBorder="1" applyAlignment="1">
      <alignment horizontal="left" wrapText="1"/>
    </xf>
    <xf numFmtId="0" fontId="36" fillId="0" borderId="1" xfId="0" applyFont="1" applyBorder="1" applyAlignment="1">
      <alignment horizontal="left" vertical="center" wrapText="1"/>
    </xf>
    <xf numFmtId="0" fontId="7" fillId="8" borderId="2" xfId="0" applyFont="1" applyFill="1" applyBorder="1" applyAlignment="1">
      <alignment wrapText="1"/>
    </xf>
    <xf numFmtId="0" fontId="33" fillId="0" borderId="1" xfId="0" applyFont="1" applyBorder="1" applyAlignment="1">
      <alignment vertical="center" wrapText="1"/>
    </xf>
    <xf numFmtId="0" fontId="36" fillId="0" borderId="1" xfId="0" applyFont="1" applyBorder="1" applyAlignment="1">
      <alignment wrapText="1"/>
    </xf>
    <xf numFmtId="0" fontId="36" fillId="0" borderId="1" xfId="0" applyFont="1" applyBorder="1" applyAlignment="1">
      <alignment vertical="center" wrapText="1"/>
    </xf>
    <xf numFmtId="0" fontId="6" fillId="26" borderId="3" xfId="0" applyFont="1" applyFill="1" applyBorder="1" applyAlignment="1">
      <alignment horizontal="center" vertical="center" wrapText="1"/>
    </xf>
    <xf numFmtId="0" fontId="36" fillId="7" borderId="1" xfId="0" applyFont="1" applyFill="1" applyBorder="1" applyAlignment="1">
      <alignment vertical="center" wrapText="1"/>
    </xf>
    <xf numFmtId="0" fontId="33" fillId="7" borderId="1" xfId="0" applyFont="1" applyFill="1" applyBorder="1" applyAlignment="1">
      <alignment wrapText="1"/>
    </xf>
    <xf numFmtId="0" fontId="33" fillId="7" borderId="1" xfId="0" applyFont="1" applyFill="1" applyBorder="1" applyAlignment="1">
      <alignment vertical="center" wrapText="1"/>
    </xf>
    <xf numFmtId="0" fontId="41" fillId="7" borderId="1" xfId="0" applyFont="1" applyFill="1" applyBorder="1" applyAlignment="1"/>
    <xf numFmtId="0" fontId="42" fillId="7" borderId="1" xfId="0" applyFont="1" applyFill="1" applyBorder="1" applyAlignment="1">
      <alignment wrapText="1"/>
    </xf>
    <xf numFmtId="0" fontId="2" fillId="7" borderId="1" xfId="0" applyFont="1" applyFill="1" applyBorder="1" applyAlignment="1">
      <alignment vertical="center" wrapText="1"/>
    </xf>
    <xf numFmtId="0" fontId="0" fillId="0" borderId="1" xfId="0" applyBorder="1" applyAlignment="1">
      <alignment vertical="center"/>
    </xf>
    <xf numFmtId="0" fontId="14" fillId="8" borderId="2" xfId="0" applyFont="1" applyFill="1" applyBorder="1" applyAlignment="1">
      <alignment wrapText="1"/>
    </xf>
    <xf numFmtId="0" fontId="0" fillId="0" borderId="1" xfId="0" applyBorder="1" applyAlignment="1">
      <alignment wrapText="1"/>
    </xf>
    <xf numFmtId="0" fontId="17" fillId="19" borderId="16" xfId="0" applyFont="1" applyFill="1" applyBorder="1" applyAlignment="1">
      <alignment horizontal="center"/>
    </xf>
    <xf numFmtId="0" fontId="17" fillId="19" borderId="17" xfId="0" applyFont="1" applyFill="1" applyBorder="1" applyAlignment="1">
      <alignment horizontal="center"/>
    </xf>
    <xf numFmtId="0" fontId="17" fillId="19" borderId="15" xfId="0" applyFont="1" applyFill="1" applyBorder="1" applyAlignment="1">
      <alignment horizontal="center"/>
    </xf>
    <xf numFmtId="0" fontId="16" fillId="21" borderId="9" xfId="0" applyFont="1" applyFill="1" applyBorder="1" applyAlignment="1">
      <alignment horizontal="center" wrapText="1"/>
    </xf>
    <xf numFmtId="0" fontId="16" fillId="21" borderId="0" xfId="0" applyFont="1" applyFill="1" applyBorder="1" applyAlignment="1">
      <alignment horizontal="center" wrapText="1"/>
    </xf>
    <xf numFmtId="0" fontId="16" fillId="21" borderId="18" xfId="0" applyFont="1" applyFill="1" applyBorder="1" applyAlignment="1">
      <alignment horizontal="center" wrapText="1"/>
    </xf>
    <xf numFmtId="0" fontId="17" fillId="21" borderId="16" xfId="0" applyFont="1" applyFill="1" applyBorder="1" applyAlignment="1">
      <alignment horizontal="center" wrapText="1"/>
    </xf>
    <xf numFmtId="0" fontId="17" fillId="21" borderId="15" xfId="0" applyFont="1" applyFill="1" applyBorder="1" applyAlignment="1">
      <alignment horizontal="center" wrapText="1"/>
    </xf>
    <xf numFmtId="0" fontId="17" fillId="19" borderId="16" xfId="0" applyFont="1" applyFill="1" applyBorder="1" applyAlignment="1">
      <alignment horizontal="center" wrapText="1"/>
    </xf>
    <xf numFmtId="0" fontId="17" fillId="19" borderId="17" xfId="0" applyFont="1" applyFill="1" applyBorder="1" applyAlignment="1">
      <alignment horizontal="center" wrapText="1"/>
    </xf>
    <xf numFmtId="0" fontId="17" fillId="19" borderId="15" xfId="0" applyFont="1" applyFill="1" applyBorder="1" applyAlignment="1">
      <alignment horizontal="center" wrapText="1"/>
    </xf>
    <xf numFmtId="0" fontId="17" fillId="21" borderId="2" xfId="0" applyFont="1" applyFill="1" applyBorder="1" applyAlignment="1">
      <alignment horizontal="center"/>
    </xf>
    <xf numFmtId="0" fontId="0" fillId="7" borderId="1" xfId="0" applyFill="1" applyBorder="1" applyAlignment="1">
      <alignment wrapText="1"/>
    </xf>
    <xf numFmtId="0" fontId="0" fillId="7" borderId="1" xfId="0" applyFill="1" applyBorder="1" applyAlignment="1">
      <alignment vertical="center" wrapText="1"/>
    </xf>
    <xf numFmtId="0" fontId="0" fillId="12" borderId="1" xfId="0" applyFill="1" applyBorder="1" applyAlignment="1">
      <alignment vertical="center"/>
    </xf>
    <xf numFmtId="0" fontId="0" fillId="7" borderId="1" xfId="0" applyFill="1" applyBorder="1" applyAlignment="1">
      <alignment vertical="center"/>
    </xf>
    <xf numFmtId="0" fontId="41" fillId="7" borderId="1" xfId="0" applyFont="1" applyFill="1" applyBorder="1" applyAlignment="1">
      <alignment vertical="center"/>
    </xf>
    <xf numFmtId="0" fontId="2" fillId="12" borderId="7" xfId="0" applyFont="1" applyFill="1" applyBorder="1" applyAlignment="1">
      <alignment vertical="center" wrapText="1"/>
    </xf>
    <xf numFmtId="0" fontId="3" fillId="7" borderId="1" xfId="0" applyFont="1" applyFill="1" applyBorder="1" applyAlignment="1">
      <alignment vertical="center" wrapText="1"/>
    </xf>
    <xf numFmtId="0" fontId="2" fillId="12" borderId="1" xfId="0" applyFont="1" applyFill="1" applyBorder="1" applyAlignment="1">
      <alignment vertical="center"/>
    </xf>
    <xf numFmtId="0" fontId="2" fillId="0" borderId="1" xfId="0" applyFont="1" applyBorder="1" applyAlignment="1">
      <alignment vertical="center" wrapText="1"/>
    </xf>
    <xf numFmtId="0" fontId="43" fillId="0" borderId="1" xfId="0" applyFont="1" applyBorder="1" applyAlignment="1">
      <alignment vertical="center" wrapText="1"/>
    </xf>
    <xf numFmtId="0" fontId="0" fillId="0" borderId="0" xfId="0" applyAlignment="1">
      <alignment wrapText="1"/>
    </xf>
    <xf numFmtId="0" fontId="42" fillId="27" borderId="1" xfId="0" applyFont="1" applyFill="1" applyBorder="1" applyAlignment="1">
      <alignment vertical="center" wrapText="1"/>
    </xf>
    <xf numFmtId="0" fontId="41" fillId="27" borderId="1" xfId="0" applyFont="1" applyFill="1" applyBorder="1" applyAlignment="1">
      <alignment vertical="center" wrapText="1"/>
    </xf>
    <xf numFmtId="0" fontId="5" fillId="27" borderId="1" xfId="0" applyFont="1" applyFill="1" applyBorder="1" applyAlignment="1">
      <alignment vertical="center" wrapText="1"/>
    </xf>
    <xf numFmtId="0" fontId="5" fillId="27" borderId="1" xfId="0" applyFont="1" applyFill="1" applyBorder="1" applyAlignment="1">
      <alignment horizontal="left" wrapText="1"/>
    </xf>
    <xf numFmtId="0" fontId="35" fillId="27" borderId="1" xfId="0" applyFont="1" applyFill="1" applyBorder="1" applyAlignment="1">
      <alignment horizontal="left" wrapText="1"/>
    </xf>
    <xf numFmtId="0" fontId="36" fillId="27" borderId="1" xfId="0" applyFont="1" applyFill="1" applyBorder="1" applyAlignment="1">
      <alignment horizontal="left" vertical="center" wrapText="1"/>
    </xf>
    <xf numFmtId="0" fontId="35" fillId="0" borderId="1" xfId="0" applyFont="1" applyBorder="1" applyAlignment="1">
      <alignment horizontal="left" vertical="center" wrapText="1"/>
    </xf>
    <xf numFmtId="3" fontId="2" fillId="12" borderId="1" xfId="0" applyNumberFormat="1" applyFont="1" applyFill="1" applyBorder="1" applyAlignment="1">
      <alignment vertical="center"/>
    </xf>
    <xf numFmtId="4" fontId="2" fillId="6" borderId="1" xfId="0" applyNumberFormat="1" applyFont="1" applyFill="1" applyBorder="1"/>
    <xf numFmtId="0" fontId="44" fillId="5" borderId="2" xfId="0" applyFont="1" applyFill="1" applyBorder="1" applyAlignment="1">
      <alignment wrapText="1"/>
    </xf>
    <xf numFmtId="4" fontId="2" fillId="12" borderId="1" xfId="0" applyNumberFormat="1" applyFont="1" applyFill="1" applyBorder="1" applyAlignment="1">
      <alignment vertical="center"/>
    </xf>
    <xf numFmtId="0" fontId="2" fillId="7" borderId="1" xfId="0" applyFont="1" applyFill="1" applyBorder="1" applyAlignment="1">
      <alignment vertical="center"/>
    </xf>
    <xf numFmtId="4" fontId="2" fillId="7" borderId="1" xfId="0" applyNumberFormat="1" applyFont="1" applyFill="1" applyBorder="1" applyAlignment="1">
      <alignment vertical="center"/>
    </xf>
    <xf numFmtId="4" fontId="2" fillId="12" borderId="1" xfId="0" applyNumberFormat="1" applyFont="1" applyFill="1" applyBorder="1" applyAlignment="1">
      <alignment vertical="center" wrapText="1"/>
    </xf>
    <xf numFmtId="4" fontId="0" fillId="0" borderId="1" xfId="0" applyNumberFormat="1" applyBorder="1" applyAlignment="1">
      <alignment vertical="center"/>
    </xf>
    <xf numFmtId="0" fontId="0" fillId="0" borderId="1" xfId="0" applyBorder="1" applyAlignment="1"/>
    <xf numFmtId="0" fontId="2" fillId="0" borderId="1" xfId="0" applyFont="1" applyBorder="1" applyAlignment="1">
      <alignment vertical="center"/>
    </xf>
    <xf numFmtId="0" fontId="2" fillId="12" borderId="1" xfId="0" applyNumberFormat="1" applyFont="1" applyFill="1" applyBorder="1" applyAlignment="1">
      <alignment vertical="center" wrapText="1"/>
    </xf>
    <xf numFmtId="0" fontId="46" fillId="7" borderId="1" xfId="3" applyFont="1" applyFill="1" applyBorder="1" applyAlignment="1">
      <alignment horizontal="center" vertical="center" wrapText="1"/>
    </xf>
    <xf numFmtId="0" fontId="47" fillId="28" borderId="1" xfId="0" applyFont="1" applyFill="1" applyBorder="1" applyAlignment="1">
      <alignment horizontal="center" vertical="center" wrapText="1"/>
    </xf>
    <xf numFmtId="0" fontId="2" fillId="12" borderId="1" xfId="0" applyNumberFormat="1" applyFont="1" applyFill="1" applyBorder="1" applyAlignment="1">
      <alignment vertical="center"/>
    </xf>
    <xf numFmtId="0" fontId="2" fillId="7" borderId="1" xfId="0" applyNumberFormat="1" applyFont="1" applyFill="1" applyBorder="1" applyAlignment="1">
      <alignment vertical="center"/>
    </xf>
    <xf numFmtId="0" fontId="0" fillId="0" borderId="1" xfId="0" applyNumberFormat="1" applyBorder="1" applyAlignment="1">
      <alignment vertical="center"/>
    </xf>
    <xf numFmtId="0" fontId="48" fillId="0" borderId="20" xfId="0" applyFont="1" applyBorder="1" applyAlignment="1">
      <alignment vertical="center" wrapText="1"/>
    </xf>
    <xf numFmtId="0" fontId="46" fillId="0" borderId="1" xfId="3" applyFont="1" applyFill="1" applyBorder="1" applyAlignment="1">
      <alignment horizontal="center" vertical="center" wrapText="1"/>
    </xf>
    <xf numFmtId="0" fontId="46" fillId="7" borderId="1" xfId="0" applyFont="1" applyFill="1" applyBorder="1" applyAlignment="1">
      <alignment horizontal="center" vertical="center" wrapText="1"/>
    </xf>
    <xf numFmtId="0" fontId="46" fillId="7" borderId="1" xfId="3" applyFont="1" applyFill="1" applyBorder="1" applyAlignment="1">
      <alignment vertical="center" wrapText="1"/>
    </xf>
    <xf numFmtId="0" fontId="46" fillId="7" borderId="1" xfId="0" applyFont="1" applyFill="1" applyBorder="1" applyAlignment="1">
      <alignment vertical="center" wrapText="1"/>
    </xf>
    <xf numFmtId="0" fontId="46" fillId="0" borderId="1" xfId="3" applyFont="1" applyFill="1" applyBorder="1" applyAlignment="1">
      <alignment vertical="center" wrapText="1"/>
    </xf>
    <xf numFmtId="0" fontId="13" fillId="13" borderId="0" xfId="0" applyFont="1" applyFill="1" applyBorder="1" applyAlignment="1">
      <alignment horizontal="center" vertical="center" wrapText="1"/>
    </xf>
    <xf numFmtId="0" fontId="7" fillId="6" borderId="0" xfId="0" applyFont="1" applyFill="1" applyBorder="1" applyAlignment="1">
      <alignment wrapText="1"/>
    </xf>
    <xf numFmtId="0" fontId="8" fillId="2" borderId="0" xfId="0" applyFont="1" applyFill="1" applyBorder="1" applyAlignment="1">
      <alignment horizontal="center" vertical="center" wrapText="1"/>
    </xf>
    <xf numFmtId="0" fontId="0" fillId="12" borderId="19" xfId="0" applyFill="1" applyBorder="1" applyAlignment="1">
      <alignment horizontal="center" vertical="center"/>
    </xf>
    <xf numFmtId="0" fontId="0" fillId="12" borderId="19" xfId="0" applyFill="1" applyBorder="1" applyAlignment="1">
      <alignment horizontal="center"/>
    </xf>
    <xf numFmtId="0" fontId="6" fillId="29" borderId="0" xfId="0" applyFont="1" applyFill="1" applyBorder="1" applyAlignment="1">
      <alignment horizontal="center" vertical="center" wrapText="1"/>
    </xf>
    <xf numFmtId="0" fontId="9" fillId="16" borderId="22" xfId="0" applyFont="1" applyFill="1" applyBorder="1" applyAlignment="1">
      <alignment horizontal="right" vertical="center" wrapText="1"/>
    </xf>
    <xf numFmtId="0" fontId="10" fillId="0" borderId="23"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24" xfId="0" applyFont="1" applyBorder="1" applyAlignment="1">
      <alignment horizontal="center" vertical="center"/>
    </xf>
    <xf numFmtId="0" fontId="10" fillId="30" borderId="0" xfId="0" applyFont="1" applyFill="1" applyBorder="1" applyAlignment="1">
      <alignment horizontal="center" vertical="center"/>
    </xf>
    <xf numFmtId="0" fontId="10" fillId="30" borderId="23" xfId="0" applyFont="1" applyFill="1" applyBorder="1" applyAlignment="1">
      <alignment horizontal="center" vertical="center"/>
    </xf>
    <xf numFmtId="0" fontId="0" fillId="30" borderId="0" xfId="0" applyFill="1"/>
    <xf numFmtId="0" fontId="10" fillId="0" borderId="25" xfId="0" applyFont="1" applyBorder="1" applyAlignment="1">
      <alignment horizontal="center" vertical="center"/>
    </xf>
    <xf numFmtId="0" fontId="0" fillId="12" borderId="1" xfId="0" applyFill="1" applyBorder="1" applyAlignment="1">
      <alignment wrapText="1"/>
    </xf>
    <xf numFmtId="0" fontId="20" fillId="5" borderId="1" xfId="0" applyFont="1" applyFill="1" applyBorder="1"/>
    <xf numFmtId="0" fontId="0" fillId="5" borderId="1" xfId="0" applyFill="1" applyBorder="1"/>
    <xf numFmtId="0" fontId="20" fillId="7" borderId="1" xfId="0" applyFont="1" applyFill="1" applyBorder="1"/>
    <xf numFmtId="0" fontId="0" fillId="7" borderId="0" xfId="0" applyFill="1"/>
    <xf numFmtId="0" fontId="0" fillId="0" borderId="2" xfId="0" applyBorder="1"/>
    <xf numFmtId="0" fontId="0" fillId="0" borderId="2" xfId="0" applyBorder="1" applyAlignment="1">
      <alignment wrapText="1"/>
    </xf>
    <xf numFmtId="0" fontId="0" fillId="6" borderId="2" xfId="0" applyFill="1" applyBorder="1"/>
    <xf numFmtId="0" fontId="2" fillId="6" borderId="2" xfId="0" applyFont="1" applyFill="1" applyBorder="1" applyAlignment="1">
      <alignment wrapText="1"/>
    </xf>
    <xf numFmtId="2" fontId="18" fillId="18" borderId="16" xfId="1" applyNumberFormat="1" applyFont="1" applyFill="1" applyBorder="1" applyAlignment="1">
      <alignment vertical="center" wrapText="1"/>
    </xf>
    <xf numFmtId="0" fontId="2" fillId="6" borderId="10" xfId="0" applyFont="1" applyFill="1" applyBorder="1"/>
    <xf numFmtId="0" fontId="0" fillId="12" borderId="10" xfId="0" applyFill="1" applyBorder="1"/>
    <xf numFmtId="0" fontId="0" fillId="6" borderId="10" xfId="0" applyFill="1" applyBorder="1"/>
    <xf numFmtId="0" fontId="0" fillId="12" borderId="12" xfId="0" applyFill="1" applyBorder="1" applyAlignment="1">
      <alignment horizontal="center"/>
    </xf>
    <xf numFmtId="0" fontId="0" fillId="7" borderId="10" xfId="0" applyFill="1" applyBorder="1"/>
    <xf numFmtId="0" fontId="0" fillId="12" borderId="8" xfId="0" applyFill="1" applyBorder="1"/>
    <xf numFmtId="0" fontId="0" fillId="6" borderId="8" xfId="0" applyFill="1" applyBorder="1"/>
    <xf numFmtId="0" fontId="0" fillId="7" borderId="8" xfId="0" applyFill="1" applyBorder="1"/>
    <xf numFmtId="2" fontId="18" fillId="17" borderId="1" xfId="0" applyNumberFormat="1" applyFont="1" applyFill="1" applyBorder="1" applyAlignment="1">
      <alignment vertical="top" wrapText="1"/>
    </xf>
    <xf numFmtId="0" fontId="0" fillId="12" borderId="1" xfId="0" applyFill="1" applyBorder="1" applyAlignment="1">
      <alignment horizontal="center" wrapText="1"/>
    </xf>
    <xf numFmtId="0" fontId="0" fillId="12" borderId="1" xfId="0" applyFill="1" applyBorder="1" applyAlignment="1">
      <alignment horizontal="center"/>
    </xf>
    <xf numFmtId="2" fontId="18" fillId="17" borderId="1" xfId="1" applyNumberFormat="1" applyFont="1" applyFill="1" applyBorder="1" applyAlignment="1">
      <alignment horizontal="center" vertical="center" wrapText="1"/>
    </xf>
    <xf numFmtId="0" fontId="0" fillId="12" borderId="12" xfId="0" applyNumberFormat="1" applyFill="1" applyBorder="1" applyAlignment="1">
      <alignment horizontal="center"/>
    </xf>
    <xf numFmtId="0" fontId="49" fillId="0" borderId="1" xfId="0" applyFont="1" applyBorder="1" applyAlignment="1">
      <alignment vertical="center" wrapText="1"/>
    </xf>
    <xf numFmtId="0" fontId="49" fillId="0" borderId="0" xfId="0" applyFont="1" applyAlignment="1">
      <alignment vertical="center" wrapText="1"/>
    </xf>
    <xf numFmtId="0" fontId="36" fillId="7" borderId="1" xfId="0" applyFont="1" applyFill="1" applyBorder="1" applyAlignment="1">
      <alignment horizontal="left" vertical="center" wrapText="1"/>
    </xf>
    <xf numFmtId="0" fontId="42" fillId="7" borderId="1" xfId="0" applyFont="1" applyFill="1" applyBorder="1" applyAlignment="1">
      <alignment vertical="center" wrapText="1"/>
    </xf>
    <xf numFmtId="0" fontId="41" fillId="7" borderId="1" xfId="0" applyFont="1" applyFill="1" applyBorder="1" applyAlignment="1">
      <alignment vertical="center" wrapText="1"/>
    </xf>
    <xf numFmtId="0" fontId="5" fillId="7" borderId="1" xfId="0" applyFont="1" applyFill="1" applyBorder="1" applyAlignment="1">
      <alignment vertical="center" wrapText="1"/>
    </xf>
    <xf numFmtId="0" fontId="5" fillId="7" borderId="1" xfId="0" applyFont="1" applyFill="1" applyBorder="1" applyAlignment="1">
      <alignment horizontal="left" wrapText="1"/>
    </xf>
    <xf numFmtId="0" fontId="35" fillId="7" borderId="1" xfId="0" applyFont="1" applyFill="1" applyBorder="1" applyAlignment="1">
      <alignment horizontal="left" wrapText="1"/>
    </xf>
    <xf numFmtId="0" fontId="8" fillId="13" borderId="0" xfId="0" applyFont="1" applyFill="1" applyBorder="1" applyAlignment="1">
      <alignment horizontal="center" vertical="center" wrapText="1"/>
    </xf>
    <xf numFmtId="0" fontId="9" fillId="31" borderId="0" xfId="0" applyFont="1" applyFill="1" applyBorder="1" applyAlignment="1">
      <alignment horizontal="right" vertical="center" wrapText="1"/>
    </xf>
    <xf numFmtId="0" fontId="9" fillId="32" borderId="0" xfId="0" applyFont="1" applyFill="1" applyBorder="1" applyAlignment="1">
      <alignment horizontal="right" vertical="center" wrapText="1"/>
    </xf>
    <xf numFmtId="0" fontId="0" fillId="0" borderId="1" xfId="0" applyBorder="1" applyAlignment="1">
      <alignment vertical="center" wrapText="1"/>
    </xf>
    <xf numFmtId="4" fontId="0" fillId="0" borderId="1" xfId="0" applyNumberFormat="1" applyBorder="1" applyAlignment="1">
      <alignment vertical="center" wrapText="1"/>
    </xf>
    <xf numFmtId="0" fontId="6" fillId="9" borderId="26" xfId="0" applyFont="1" applyFill="1" applyBorder="1" applyAlignment="1">
      <alignment horizontal="center" vertical="center" wrapText="1"/>
    </xf>
    <xf numFmtId="0" fontId="7" fillId="6" borderId="7" xfId="0" applyFont="1" applyFill="1" applyBorder="1" applyAlignment="1">
      <alignment wrapText="1"/>
    </xf>
    <xf numFmtId="0" fontId="6" fillId="10" borderId="26" xfId="0" applyFont="1" applyFill="1" applyBorder="1" applyAlignment="1">
      <alignment horizontal="center" vertical="center" wrapText="1"/>
    </xf>
    <xf numFmtId="0" fontId="9" fillId="33" borderId="1" xfId="0" applyFont="1" applyFill="1" applyBorder="1" applyAlignment="1">
      <alignment horizontal="right" vertical="center" wrapText="1"/>
    </xf>
    <xf numFmtId="0" fontId="8" fillId="2" borderId="27" xfId="0" applyFont="1" applyFill="1" applyBorder="1" applyAlignment="1">
      <alignment horizontal="center" vertical="center" wrapText="1"/>
    </xf>
    <xf numFmtId="0" fontId="51" fillId="0" borderId="0" xfId="0" applyFont="1" applyBorder="1" applyAlignment="1">
      <alignment horizontal="center" vertical="center"/>
    </xf>
    <xf numFmtId="0" fontId="6" fillId="9" borderId="28" xfId="0" applyFont="1" applyFill="1" applyBorder="1" applyAlignment="1">
      <alignment vertical="center" wrapText="1"/>
    </xf>
    <xf numFmtId="0" fontId="9" fillId="34" borderId="1" xfId="0" applyFont="1" applyFill="1" applyBorder="1" applyAlignment="1">
      <alignment horizontal="right" vertical="center" wrapText="1"/>
    </xf>
    <xf numFmtId="0" fontId="9" fillId="35" borderId="1" xfId="0" applyFont="1" applyFill="1" applyBorder="1" applyAlignment="1">
      <alignment horizontal="right" vertical="center" wrapText="1"/>
    </xf>
    <xf numFmtId="0" fontId="10" fillId="9" borderId="26" xfId="0" applyFont="1" applyFill="1" applyBorder="1" applyAlignment="1">
      <alignment horizontal="center" vertical="center" wrapText="1"/>
    </xf>
    <xf numFmtId="0" fontId="0" fillId="7" borderId="1" xfId="0" applyFill="1" applyBorder="1" applyAlignment="1"/>
    <xf numFmtId="0" fontId="0" fillId="12" borderId="1" xfId="0" applyFill="1" applyBorder="1" applyAlignment="1"/>
    <xf numFmtId="4" fontId="0" fillId="0" borderId="1" xfId="0" applyNumberFormat="1" applyBorder="1" applyAlignment="1"/>
    <xf numFmtId="0" fontId="17" fillId="21" borderId="17" xfId="0" applyFont="1" applyFill="1" applyBorder="1" applyAlignment="1">
      <alignment horizontal="center" wrapText="1"/>
    </xf>
    <xf numFmtId="0" fontId="7" fillId="11" borderId="0" xfId="0" applyFont="1" applyFill="1" applyBorder="1" applyAlignment="1">
      <alignment wrapText="1"/>
    </xf>
    <xf numFmtId="0" fontId="1" fillId="7" borderId="1" xfId="0" applyFont="1" applyFill="1" applyBorder="1"/>
    <xf numFmtId="0" fontId="0" fillId="8" borderId="0" xfId="0" applyFill="1"/>
    <xf numFmtId="0" fontId="17" fillId="8" borderId="17" xfId="0" applyFont="1" applyFill="1" applyBorder="1" applyAlignment="1">
      <alignment horizontal="center" wrapText="1"/>
    </xf>
    <xf numFmtId="0" fontId="0" fillId="8" borderId="1" xfId="0" applyFill="1" applyBorder="1" applyAlignment="1">
      <alignment wrapText="1"/>
    </xf>
    <xf numFmtId="0" fontId="2" fillId="8" borderId="1" xfId="0" applyFont="1" applyFill="1" applyBorder="1" applyAlignment="1">
      <alignment vertical="center" wrapText="1"/>
    </xf>
    <xf numFmtId="0" fontId="43" fillId="8" borderId="1" xfId="0" applyFont="1" applyFill="1" applyBorder="1" applyAlignment="1">
      <alignment vertical="center" wrapText="1"/>
    </xf>
    <xf numFmtId="0" fontId="36" fillId="8" borderId="1" xfId="0" applyFont="1" applyFill="1" applyBorder="1" applyAlignment="1">
      <alignment vertical="center" wrapText="1"/>
    </xf>
    <xf numFmtId="0" fontId="0" fillId="8" borderId="1" xfId="0" applyFill="1" applyBorder="1" applyAlignment="1"/>
    <xf numFmtId="4" fontId="17" fillId="19" borderId="2" xfId="0" applyNumberFormat="1" applyFont="1" applyFill="1" applyBorder="1" applyAlignment="1">
      <alignment horizontal="center" wrapText="1"/>
    </xf>
    <xf numFmtId="4" fontId="2" fillId="12" borderId="1" xfId="0" applyNumberFormat="1" applyFont="1" applyFill="1" applyBorder="1" applyAlignment="1">
      <alignment wrapText="1"/>
    </xf>
    <xf numFmtId="4" fontId="52" fillId="36" borderId="1" xfId="0" applyNumberFormat="1" applyFont="1" applyFill="1" applyBorder="1" applyAlignment="1">
      <alignment horizontal="center" vertical="center"/>
    </xf>
    <xf numFmtId="0" fontId="0" fillId="8" borderId="1" xfId="0" applyFill="1" applyBorder="1" applyAlignment="1">
      <alignment vertical="center"/>
    </xf>
    <xf numFmtId="0" fontId="0" fillId="4" borderId="0" xfId="0" applyFill="1"/>
    <xf numFmtId="0" fontId="14" fillId="4" borderId="2" xfId="0" applyFont="1" applyFill="1" applyBorder="1" applyAlignment="1">
      <alignment wrapText="1"/>
    </xf>
    <xf numFmtId="3" fontId="0" fillId="4" borderId="1" xfId="0" applyNumberFormat="1" applyFill="1" applyBorder="1" applyAlignment="1">
      <alignment vertical="center" wrapText="1"/>
    </xf>
    <xf numFmtId="0" fontId="0" fillId="4" borderId="1" xfId="0" applyFill="1" applyBorder="1" applyAlignment="1">
      <alignment vertical="center" wrapText="1"/>
    </xf>
    <xf numFmtId="0" fontId="2" fillId="4" borderId="1" xfId="0" applyFont="1" applyFill="1" applyBorder="1" applyAlignment="1">
      <alignment vertical="center" wrapText="1"/>
    </xf>
    <xf numFmtId="0" fontId="49" fillId="4" borderId="1" xfId="0" applyFont="1" applyFill="1" applyBorder="1" applyAlignment="1">
      <alignment vertical="center" wrapText="1"/>
    </xf>
    <xf numFmtId="0" fontId="36" fillId="4" borderId="1" xfId="0" applyFont="1" applyFill="1" applyBorder="1" applyAlignment="1">
      <alignment vertical="center" wrapText="1"/>
    </xf>
    <xf numFmtId="4" fontId="0" fillId="4" borderId="1" xfId="0" applyNumberFormat="1" applyFill="1" applyBorder="1" applyAlignment="1"/>
    <xf numFmtId="0" fontId="0" fillId="4" borderId="1" xfId="0" applyFill="1" applyBorder="1"/>
    <xf numFmtId="0" fontId="7" fillId="4" borderId="2" xfId="0" applyFont="1" applyFill="1" applyBorder="1" applyAlignment="1">
      <alignment wrapText="1"/>
    </xf>
    <xf numFmtId="0" fontId="0" fillId="4" borderId="1" xfId="0" applyFill="1" applyBorder="1" applyAlignment="1"/>
    <xf numFmtId="0" fontId="14" fillId="7" borderId="2" xfId="0" applyFont="1" applyFill="1" applyBorder="1" applyAlignment="1">
      <alignment wrapText="1"/>
    </xf>
    <xf numFmtId="0" fontId="43" fillId="7" borderId="1" xfId="0" applyFont="1" applyFill="1" applyBorder="1" applyAlignment="1">
      <alignment vertical="center" wrapText="1"/>
    </xf>
    <xf numFmtId="0" fontId="0" fillId="0" borderId="1" xfId="0" applyBorder="1" applyAlignment="1">
      <alignment horizontal="left" vertical="center" wrapText="1"/>
    </xf>
    <xf numFmtId="0" fontId="8" fillId="2" borderId="2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14" borderId="30" xfId="0" applyFont="1" applyFill="1" applyBorder="1" applyAlignment="1">
      <alignment horizontal="right" vertical="center" wrapText="1"/>
    </xf>
    <xf numFmtId="0" fontId="9" fillId="15" borderId="30" xfId="0" applyFont="1" applyFill="1" applyBorder="1" applyAlignment="1">
      <alignment horizontal="right" vertical="center" wrapText="1"/>
    </xf>
    <xf numFmtId="0" fontId="9" fillId="37" borderId="30" xfId="0" applyFont="1" applyFill="1" applyBorder="1" applyAlignment="1">
      <alignment horizontal="right" vertical="center" wrapText="1"/>
    </xf>
    <xf numFmtId="0" fontId="15" fillId="38" borderId="1" xfId="0" applyFont="1" applyFill="1" applyBorder="1"/>
    <xf numFmtId="0" fontId="2" fillId="38" borderId="1" xfId="0" applyFont="1" applyFill="1" applyBorder="1" applyAlignment="1">
      <alignment vertical="center"/>
    </xf>
    <xf numFmtId="0" fontId="2" fillId="38" borderId="1" xfId="0" applyFont="1" applyFill="1" applyBorder="1"/>
    <xf numFmtId="0" fontId="0" fillId="38" borderId="1" xfId="0" applyFill="1" applyBorder="1"/>
    <xf numFmtId="0" fontId="0" fillId="38" borderId="1" xfId="0" applyFill="1" applyBorder="1" applyAlignment="1">
      <alignment vertical="center"/>
    </xf>
    <xf numFmtId="0" fontId="0" fillId="38" borderId="1" xfId="0" applyFill="1" applyBorder="1" applyAlignment="1"/>
    <xf numFmtId="0" fontId="11" fillId="3" borderId="0" xfId="0" applyFont="1" applyFill="1" applyAlignment="1">
      <alignment horizontal="center"/>
    </xf>
    <xf numFmtId="0" fontId="4" fillId="13" borderId="0" xfId="0" applyFont="1" applyFill="1" applyBorder="1" applyAlignment="1">
      <alignment horizontal="center" vertical="center" wrapText="1"/>
    </xf>
    <xf numFmtId="0" fontId="13" fillId="13" borderId="0"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3" borderId="11" xfId="0" applyFont="1" applyFill="1" applyBorder="1" applyAlignment="1">
      <alignment horizontal="center" vertical="center" wrapText="1"/>
    </xf>
    <xf numFmtId="0" fontId="9" fillId="33" borderId="8" xfId="0" applyFont="1" applyFill="1" applyBorder="1" applyAlignment="1">
      <alignment horizontal="center" vertical="center" wrapText="1"/>
    </xf>
    <xf numFmtId="0" fontId="17" fillId="19" borderId="10" xfId="0" applyFont="1" applyFill="1" applyBorder="1" applyAlignment="1">
      <alignment horizontal="center"/>
    </xf>
    <xf numFmtId="0" fontId="17" fillId="19" borderId="11" xfId="0" applyFont="1" applyFill="1" applyBorder="1" applyAlignment="1">
      <alignment horizontal="center"/>
    </xf>
    <xf numFmtId="0" fontId="17" fillId="19" borderId="8" xfId="0" applyFont="1" applyFill="1" applyBorder="1" applyAlignment="1">
      <alignment horizontal="center"/>
    </xf>
    <xf numFmtId="0" fontId="17" fillId="21" borderId="10" xfId="0" applyFont="1" applyFill="1" applyBorder="1" applyAlignment="1">
      <alignment horizontal="center" wrapText="1"/>
    </xf>
    <xf numFmtId="0" fontId="17" fillId="21" borderId="8" xfId="0" applyFont="1" applyFill="1" applyBorder="1" applyAlignment="1">
      <alignment horizontal="center" wrapText="1"/>
    </xf>
    <xf numFmtId="0" fontId="16" fillId="21" borderId="12" xfId="0" applyFont="1" applyFill="1" applyBorder="1" applyAlignment="1">
      <alignment horizontal="center" wrapText="1"/>
    </xf>
    <xf numFmtId="0" fontId="16" fillId="21" borderId="13" xfId="0" applyFont="1" applyFill="1" applyBorder="1" applyAlignment="1">
      <alignment horizontal="center" wrapText="1"/>
    </xf>
    <xf numFmtId="0" fontId="16" fillId="21" borderId="14" xfId="0" applyFont="1" applyFill="1" applyBorder="1" applyAlignment="1">
      <alignment horizontal="center" wrapText="1"/>
    </xf>
    <xf numFmtId="0" fontId="17" fillId="19" borderId="10" xfId="0" applyFont="1" applyFill="1" applyBorder="1" applyAlignment="1">
      <alignment horizontal="center" wrapText="1"/>
    </xf>
    <xf numFmtId="0" fontId="17" fillId="19" borderId="11" xfId="0" applyFont="1" applyFill="1" applyBorder="1" applyAlignment="1">
      <alignment horizontal="center" wrapText="1"/>
    </xf>
    <xf numFmtId="0" fontId="17" fillId="19" borderId="8" xfId="0" applyFont="1" applyFill="1" applyBorder="1" applyAlignment="1">
      <alignment horizontal="center" wrapText="1"/>
    </xf>
    <xf numFmtId="0" fontId="7" fillId="6" borderId="21" xfId="0" applyFont="1" applyFill="1" applyBorder="1" applyAlignment="1">
      <alignment horizontal="center" wrapText="1"/>
    </xf>
    <xf numFmtId="0" fontId="7" fillId="6" borderId="0" xfId="0" applyFont="1" applyFill="1" applyBorder="1" applyAlignment="1">
      <alignment horizontal="center" wrapText="1"/>
    </xf>
    <xf numFmtId="0" fontId="17" fillId="21" borderId="10" xfId="0" applyFont="1" applyFill="1" applyBorder="1" applyAlignment="1">
      <alignment horizontal="center"/>
    </xf>
    <xf numFmtId="0" fontId="17" fillId="21" borderId="11" xfId="0" applyFont="1" applyFill="1" applyBorder="1" applyAlignment="1">
      <alignment horizontal="center"/>
    </xf>
    <xf numFmtId="0" fontId="17" fillId="21" borderId="8" xfId="0" applyFont="1" applyFill="1" applyBorder="1" applyAlignment="1">
      <alignment horizontal="center"/>
    </xf>
    <xf numFmtId="0" fontId="7" fillId="6" borderId="1" xfId="0" applyFont="1" applyFill="1" applyBorder="1" applyAlignment="1">
      <alignment horizontal="center" wrapText="1"/>
    </xf>
    <xf numFmtId="0" fontId="12" fillId="3" borderId="0" xfId="0" applyFont="1" applyFill="1" applyAlignment="1">
      <alignment horizontal="center"/>
    </xf>
    <xf numFmtId="0" fontId="27" fillId="3" borderId="0" xfId="0" applyFont="1" applyFill="1" applyAlignment="1">
      <alignment horizontal="center"/>
    </xf>
    <xf numFmtId="0" fontId="28" fillId="13" borderId="0" xfId="0" applyFont="1" applyFill="1" applyBorder="1" applyAlignment="1">
      <alignment horizontal="center" vertical="center" wrapText="1"/>
    </xf>
    <xf numFmtId="0" fontId="0" fillId="12" borderId="2" xfId="0" applyFill="1" applyBorder="1" applyAlignment="1">
      <alignment horizontal="center" vertical="center"/>
    </xf>
    <xf numFmtId="0" fontId="0" fillId="12" borderId="19" xfId="0" applyFill="1" applyBorder="1" applyAlignment="1">
      <alignment horizontal="center" vertical="center"/>
    </xf>
    <xf numFmtId="0" fontId="0" fillId="12" borderId="2" xfId="0" applyFill="1" applyBorder="1" applyAlignment="1">
      <alignment horizontal="center"/>
    </xf>
    <xf numFmtId="0" fontId="0" fillId="12" borderId="19" xfId="0" applyFill="1" applyBorder="1" applyAlignment="1">
      <alignment horizontal="center"/>
    </xf>
    <xf numFmtId="0" fontId="48" fillId="0" borderId="2"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19" xfId="0" applyFont="1" applyBorder="1" applyAlignment="1">
      <alignment horizontal="center" vertical="center" wrapText="1"/>
    </xf>
    <xf numFmtId="0" fontId="0" fillId="12" borderId="1" xfId="0" applyFill="1" applyBorder="1" applyAlignment="1">
      <alignment horizontal="center" vertical="center" wrapText="1"/>
    </xf>
    <xf numFmtId="0" fontId="48" fillId="7" borderId="2" xfId="0" applyFont="1" applyFill="1" applyBorder="1" applyAlignment="1">
      <alignment horizontal="center" vertical="center" wrapText="1"/>
    </xf>
    <xf numFmtId="0" fontId="48" fillId="7" borderId="7" xfId="0" applyFont="1" applyFill="1" applyBorder="1" applyAlignment="1">
      <alignment horizontal="center" vertical="center" wrapText="1"/>
    </xf>
    <xf numFmtId="0" fontId="48" fillId="7" borderId="19" xfId="0" applyFont="1" applyFill="1" applyBorder="1" applyAlignment="1">
      <alignment horizontal="center" vertical="center" wrapText="1"/>
    </xf>
  </cellXfs>
  <cellStyles count="4">
    <cellStyle name="Normal" xfId="0" builtinId="0"/>
    <cellStyle name="Normal 2 2" xfId="2"/>
    <cellStyle name="Normal 3" xfId="3"/>
    <cellStyle name="Normal_141008Reportes Cuadros Institucionales-sectorialesADV" xfId="1"/>
  </cellStyles>
  <dxfs count="0"/>
  <tableStyles count="0" defaultTableStyle="TableStyleMedium2" defaultPivotStyle="PivotStyleLight16"/>
  <colors>
    <mruColors>
      <color rgb="FF5F9127"/>
      <color rgb="FF7CBF33"/>
      <color rgb="FFEB700B"/>
      <color rgb="FF009900"/>
      <color rgb="FF2F49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171450</xdr:rowOff>
    </xdr:from>
    <xdr:ext cx="1362075" cy="962025"/>
    <xdr:pic>
      <xdr:nvPicPr>
        <xdr:cNvPr id="4" name="image1.png" descr="http://kevic-invent.com/apaseoelgrande/images/Escudo.png">
          <a:extLst>
            <a:ext uri="{FF2B5EF4-FFF2-40B4-BE49-F238E27FC236}">
              <a16:creationId xmlns=""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xfrm>
          <a:off x="161925" y="171450"/>
          <a:ext cx="1362075" cy="9620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133350</xdr:colOff>
      <xdr:row>0</xdr:row>
      <xdr:rowOff>0</xdr:rowOff>
    </xdr:from>
    <xdr:ext cx="1362075" cy="962025"/>
    <xdr:pic>
      <xdr:nvPicPr>
        <xdr:cNvPr id="2" name="image1.png" descr="http://kevic-invent.com/apaseoelgrande/images/Escudo.png">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33350" y="171450"/>
          <a:ext cx="1362075" cy="9620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161925</xdr:colOff>
      <xdr:row>0</xdr:row>
      <xdr:rowOff>171450</xdr:rowOff>
    </xdr:from>
    <xdr:ext cx="1362075" cy="962025"/>
    <xdr:pic>
      <xdr:nvPicPr>
        <xdr:cNvPr id="2" name="image1.png" descr="http://kevic-invent.com/apaseoelgrande/images/Escudo.png">
          <a:extLst>
            <a:ext uri="{FF2B5EF4-FFF2-40B4-BE49-F238E27FC236}">
              <a16:creationId xmlns=""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61925" y="171450"/>
          <a:ext cx="1362075" cy="9620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27"/>
  <sheetViews>
    <sheetView topLeftCell="AG1" zoomScale="80" zoomScaleNormal="80" workbookViewId="0">
      <pane ySplit="1" topLeftCell="A5" activePane="bottomLeft" state="frozen"/>
      <selection pane="bottomLeft" activeCell="AU14" sqref="AU14"/>
    </sheetView>
  </sheetViews>
  <sheetFormatPr baseColWidth="10" defaultRowHeight="15" x14ac:dyDescent="0.25"/>
  <cols>
    <col min="2" max="2" width="14.140625" customWidth="1"/>
    <col min="3" max="3" width="7.7109375" customWidth="1"/>
    <col min="4" max="5" width="14.140625" customWidth="1"/>
    <col min="6" max="6" width="5.85546875" customWidth="1"/>
    <col min="7" max="7" width="14.140625" customWidth="1"/>
    <col min="8" max="8" width="6.7109375" customWidth="1"/>
    <col min="9" max="9" width="20.28515625" customWidth="1"/>
    <col min="10" max="10" width="6.85546875" customWidth="1"/>
    <col min="11" max="11" width="18.28515625" customWidth="1"/>
    <col min="13" max="13" width="19" customWidth="1"/>
    <col min="14" max="14" width="10.42578125" customWidth="1"/>
    <col min="15" max="15" width="39.7109375" customWidth="1"/>
    <col min="16" max="16" width="16.140625" customWidth="1"/>
    <col min="19" max="19" width="14.140625" customWidth="1"/>
    <col min="24" max="24" width="15.140625" customWidth="1"/>
    <col min="25" max="25" width="13.7109375" customWidth="1"/>
    <col min="26" max="41" width="15.140625" customWidth="1"/>
    <col min="42" max="42" width="18" customWidth="1"/>
    <col min="43" max="44" width="15.140625" customWidth="1"/>
    <col min="45" max="46" width="16.140625" customWidth="1"/>
    <col min="47" max="47" width="15.140625" customWidth="1"/>
    <col min="51" max="51" width="13.42578125" customWidth="1"/>
  </cols>
  <sheetData>
    <row r="1" spans="1:53" ht="33.75" customHeight="1" x14ac:dyDescent="0.7">
      <c r="A1" s="19"/>
      <c r="B1" s="19"/>
      <c r="C1" s="58" t="s">
        <v>119</v>
      </c>
      <c r="D1" s="59"/>
      <c r="E1" s="59"/>
      <c r="F1" s="59"/>
      <c r="G1" s="59"/>
      <c r="H1" s="59"/>
      <c r="I1" s="59"/>
      <c r="J1" s="59"/>
      <c r="K1" s="59"/>
      <c r="L1" s="59"/>
      <c r="M1" s="59"/>
      <c r="N1" s="59"/>
      <c r="O1" s="59"/>
      <c r="P1" s="24"/>
      <c r="Q1" s="24"/>
      <c r="R1" s="24"/>
      <c r="S1" s="23"/>
      <c r="T1" s="23"/>
      <c r="U1" s="247" t="s">
        <v>27</v>
      </c>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141"/>
      <c r="AU1" s="19"/>
    </row>
    <row r="2" spans="1:53" ht="37.5" x14ac:dyDescent="0.5">
      <c r="A2" s="19"/>
      <c r="B2" s="19"/>
      <c r="C2" s="246" t="s">
        <v>476</v>
      </c>
      <c r="D2" s="246"/>
      <c r="E2" s="246"/>
      <c r="F2" s="246"/>
      <c r="G2" s="246"/>
      <c r="H2" s="246"/>
      <c r="I2" s="246"/>
      <c r="J2" s="246"/>
      <c r="K2" s="246"/>
      <c r="L2" s="246"/>
      <c r="M2" s="246"/>
      <c r="N2" s="246"/>
      <c r="O2" s="246"/>
      <c r="P2" s="26"/>
      <c r="Q2" s="26"/>
      <c r="R2" s="26"/>
      <c r="S2" s="25"/>
      <c r="T2" s="25"/>
      <c r="U2" s="25"/>
      <c r="V2" s="25"/>
      <c r="W2" s="25"/>
      <c r="X2" s="25"/>
      <c r="Y2" s="19"/>
      <c r="Z2" s="187"/>
      <c r="AA2" s="187"/>
      <c r="AB2" s="187"/>
      <c r="AC2" s="187"/>
      <c r="AD2" s="187"/>
      <c r="AE2" s="187"/>
      <c r="AF2" s="187"/>
      <c r="AG2" s="187"/>
      <c r="AH2" s="187"/>
      <c r="AI2" s="187"/>
      <c r="AJ2" s="187"/>
      <c r="AK2" s="187"/>
      <c r="AL2" s="187"/>
      <c r="AM2" s="187"/>
      <c r="AN2" s="187"/>
      <c r="AO2" s="187"/>
      <c r="AP2" s="187"/>
      <c r="AQ2" s="187"/>
      <c r="AR2" s="187"/>
      <c r="AS2" s="187"/>
      <c r="AT2" s="187"/>
      <c r="AU2" s="19"/>
      <c r="AY2" s="196" t="s">
        <v>20</v>
      </c>
      <c r="AZ2" s="196" t="s">
        <v>21</v>
      </c>
      <c r="BA2" s="143" t="s">
        <v>387</v>
      </c>
    </row>
    <row r="3" spans="1:53" ht="28.5" customHeight="1" x14ac:dyDescent="0.25">
      <c r="A3" s="19"/>
      <c r="B3" s="19"/>
      <c r="C3" s="19"/>
      <c r="D3" s="19"/>
      <c r="E3" s="19"/>
      <c r="F3" s="19"/>
      <c r="G3" s="19"/>
      <c r="H3" s="19"/>
      <c r="I3" s="19"/>
      <c r="J3" s="19"/>
      <c r="K3" s="19"/>
      <c r="L3" s="19"/>
      <c r="M3" s="19"/>
      <c r="N3" s="19"/>
      <c r="O3" s="19"/>
      <c r="P3" s="19"/>
      <c r="Q3" s="19"/>
      <c r="R3" s="19"/>
      <c r="S3" s="19"/>
      <c r="T3" s="19"/>
      <c r="U3" s="19"/>
      <c r="V3" s="19"/>
      <c r="W3" s="19"/>
      <c r="X3" s="19"/>
      <c r="Y3" s="19"/>
      <c r="Z3" s="188"/>
      <c r="AA3" s="188"/>
      <c r="AB3" s="188"/>
      <c r="AC3" s="188"/>
      <c r="AD3" s="188"/>
      <c r="AE3" s="188"/>
      <c r="AF3" s="188"/>
      <c r="AG3" s="188"/>
      <c r="AH3" s="188"/>
      <c r="AI3" s="188"/>
      <c r="AJ3" s="188"/>
      <c r="AK3" s="188"/>
      <c r="AL3" s="188"/>
      <c r="AM3" s="188"/>
      <c r="AN3" s="188"/>
      <c r="AO3" s="188"/>
      <c r="AP3" s="188"/>
      <c r="AQ3" s="188"/>
      <c r="AR3" s="188"/>
      <c r="AS3" s="20" t="s">
        <v>22</v>
      </c>
      <c r="AT3" s="151" t="s">
        <v>23</v>
      </c>
      <c r="AU3" s="150" t="s">
        <v>388</v>
      </c>
      <c r="AY3" s="199"/>
      <c r="AZ3" s="197"/>
      <c r="BA3" s="197"/>
    </row>
    <row r="4" spans="1:53" ht="22.5" customHeight="1" thickBot="1" x14ac:dyDescent="0.3">
      <c r="A4" s="19"/>
      <c r="B4" s="19"/>
      <c r="C4" s="245" t="s">
        <v>33</v>
      </c>
      <c r="D4" s="245"/>
      <c r="E4" s="245"/>
      <c r="F4" s="245"/>
      <c r="G4" s="245"/>
      <c r="H4" s="245"/>
      <c r="I4" s="245"/>
      <c r="J4" s="245"/>
      <c r="K4" s="245"/>
      <c r="L4" s="245"/>
      <c r="M4" s="245"/>
      <c r="N4" s="245"/>
      <c r="O4" s="245"/>
      <c r="P4" s="19"/>
      <c r="Q4" s="19"/>
      <c r="R4" s="19"/>
      <c r="S4" s="19"/>
      <c r="T4" s="19"/>
      <c r="U4" s="19"/>
      <c r="V4" s="19"/>
      <c r="W4" s="19"/>
      <c r="X4" s="19"/>
      <c r="Y4" s="19"/>
      <c r="Z4" s="189"/>
      <c r="AA4" s="189"/>
      <c r="AB4" s="189"/>
      <c r="AC4" s="189"/>
      <c r="AD4" s="189"/>
      <c r="AE4" s="189"/>
      <c r="AF4" s="189"/>
      <c r="AG4" s="189"/>
      <c r="AH4" s="189"/>
      <c r="AI4" s="189"/>
      <c r="AJ4" s="189"/>
      <c r="AK4" s="189"/>
      <c r="AL4" s="189"/>
      <c r="AM4" s="189"/>
      <c r="AN4" s="189"/>
      <c r="AO4" s="189"/>
      <c r="AP4" s="189"/>
      <c r="AQ4" s="189"/>
      <c r="AR4" s="189"/>
      <c r="AS4" s="21" t="s">
        <v>24</v>
      </c>
      <c r="AT4" s="149" t="s">
        <v>25</v>
      </c>
      <c r="AU4" s="150" t="s">
        <v>389</v>
      </c>
      <c r="AY4" s="200"/>
      <c r="AZ4" s="197"/>
      <c r="BA4" s="197"/>
    </row>
    <row r="5" spans="1:53" ht="15.75" customHeight="1" thickBot="1" x14ac:dyDescent="0.3">
      <c r="A5" s="19"/>
      <c r="B5" s="19"/>
      <c r="C5" s="19"/>
      <c r="D5" s="19"/>
      <c r="E5" s="19"/>
      <c r="F5" s="19"/>
      <c r="G5" s="19"/>
      <c r="H5" s="19"/>
      <c r="I5" s="19"/>
      <c r="J5" s="19"/>
      <c r="K5" s="19"/>
      <c r="L5" s="19"/>
      <c r="M5" s="19"/>
      <c r="N5" s="19"/>
      <c r="O5" s="19"/>
      <c r="P5" s="19"/>
      <c r="Q5" s="19"/>
      <c r="R5" s="19"/>
      <c r="S5" s="19"/>
      <c r="T5" s="19"/>
      <c r="U5" s="248" t="s">
        <v>426</v>
      </c>
      <c r="V5" s="249"/>
      <c r="W5" s="249"/>
      <c r="X5" s="249"/>
      <c r="Y5" s="249"/>
      <c r="Z5" s="250"/>
      <c r="AA5" s="248" t="s">
        <v>428</v>
      </c>
      <c r="AB5" s="249"/>
      <c r="AC5" s="249"/>
      <c r="AD5" s="249"/>
      <c r="AE5" s="249"/>
      <c r="AF5" s="250"/>
      <c r="AG5" s="248" t="s">
        <v>429</v>
      </c>
      <c r="AH5" s="249"/>
      <c r="AI5" s="249"/>
      <c r="AJ5" s="249"/>
      <c r="AK5" s="249"/>
      <c r="AL5" s="250"/>
      <c r="AM5" s="248" t="s">
        <v>473</v>
      </c>
      <c r="AN5" s="249"/>
      <c r="AO5" s="249"/>
      <c r="AP5" s="249"/>
      <c r="AQ5" s="249"/>
      <c r="AR5" s="250"/>
      <c r="AS5" s="22" t="s">
        <v>26</v>
      </c>
      <c r="AT5" s="155">
        <v>100</v>
      </c>
      <c r="AU5" s="150" t="s">
        <v>390</v>
      </c>
      <c r="AY5" s="195"/>
      <c r="AZ5" s="197"/>
      <c r="BA5" s="197"/>
    </row>
    <row r="6" spans="1:53" ht="66" customHeight="1" x14ac:dyDescent="0.25">
      <c r="A6" s="1" t="s">
        <v>0</v>
      </c>
      <c r="B6" s="5" t="s">
        <v>6</v>
      </c>
      <c r="C6" s="3" t="s">
        <v>1</v>
      </c>
      <c r="D6" s="2" t="s">
        <v>8</v>
      </c>
      <c r="E6" s="5" t="s">
        <v>120</v>
      </c>
      <c r="F6" s="6" t="s">
        <v>17</v>
      </c>
      <c r="G6" s="75" t="s">
        <v>2</v>
      </c>
      <c r="H6" s="4" t="s">
        <v>1</v>
      </c>
      <c r="I6" s="75" t="s">
        <v>3</v>
      </c>
      <c r="J6" s="6" t="s">
        <v>28</v>
      </c>
      <c r="K6" s="6" t="s">
        <v>4</v>
      </c>
      <c r="L6" s="7" t="s">
        <v>1</v>
      </c>
      <c r="M6" s="75" t="s">
        <v>5</v>
      </c>
      <c r="N6" s="9" t="s">
        <v>37</v>
      </c>
      <c r="O6" s="6" t="s">
        <v>7</v>
      </c>
      <c r="P6" s="206" t="s">
        <v>29</v>
      </c>
      <c r="Q6" s="9" t="s">
        <v>1</v>
      </c>
      <c r="R6" s="3" t="s">
        <v>52</v>
      </c>
      <c r="S6" s="28" t="s">
        <v>38</v>
      </c>
      <c r="T6" s="79" t="s">
        <v>10</v>
      </c>
      <c r="U6" s="194" t="s">
        <v>11</v>
      </c>
      <c r="V6" s="192" t="s">
        <v>12</v>
      </c>
      <c r="W6" s="194" t="s">
        <v>13</v>
      </c>
      <c r="X6" s="192" t="s">
        <v>393</v>
      </c>
      <c r="Y6" s="194" t="s">
        <v>14</v>
      </c>
      <c r="Z6" s="192" t="s">
        <v>15</v>
      </c>
      <c r="AA6" s="194" t="s">
        <v>11</v>
      </c>
      <c r="AB6" s="192" t="s">
        <v>12</v>
      </c>
      <c r="AC6" s="194" t="s">
        <v>13</v>
      </c>
      <c r="AD6" s="192" t="s">
        <v>425</v>
      </c>
      <c r="AE6" s="194" t="s">
        <v>14</v>
      </c>
      <c r="AF6" s="192" t="s">
        <v>15</v>
      </c>
      <c r="AG6" s="194" t="s">
        <v>11</v>
      </c>
      <c r="AH6" s="192" t="s">
        <v>12</v>
      </c>
      <c r="AI6" s="194" t="s">
        <v>13</v>
      </c>
      <c r="AJ6" s="201" t="s">
        <v>427</v>
      </c>
      <c r="AK6" s="194" t="s">
        <v>14</v>
      </c>
      <c r="AL6" s="192" t="s">
        <v>15</v>
      </c>
      <c r="AM6" s="194" t="s">
        <v>11</v>
      </c>
      <c r="AN6" s="192" t="s">
        <v>12</v>
      </c>
      <c r="AO6" s="194" t="s">
        <v>13</v>
      </c>
      <c r="AP6" s="201" t="s">
        <v>474</v>
      </c>
      <c r="AQ6" s="194" t="s">
        <v>14</v>
      </c>
      <c r="AR6" s="192" t="s">
        <v>15</v>
      </c>
      <c r="AS6" s="193" t="s">
        <v>392</v>
      </c>
      <c r="AT6" s="142" t="s">
        <v>391</v>
      </c>
      <c r="AU6" s="198" t="s">
        <v>16</v>
      </c>
      <c r="AW6" s="8" t="s">
        <v>18</v>
      </c>
    </row>
    <row r="7" spans="1:53" ht="253.5" customHeight="1" x14ac:dyDescent="0.25">
      <c r="A7" s="12">
        <v>2</v>
      </c>
      <c r="B7" s="12" t="s">
        <v>276</v>
      </c>
      <c r="C7" s="12"/>
      <c r="D7" s="72" t="s">
        <v>277</v>
      </c>
      <c r="E7" s="73" t="s">
        <v>340</v>
      </c>
      <c r="F7" s="13">
        <v>32</v>
      </c>
      <c r="G7" s="72" t="s">
        <v>278</v>
      </c>
      <c r="H7" s="12" t="s">
        <v>279</v>
      </c>
      <c r="I7" s="14" t="s">
        <v>312</v>
      </c>
      <c r="J7" s="12" t="s">
        <v>306</v>
      </c>
      <c r="K7" s="14" t="s">
        <v>280</v>
      </c>
      <c r="L7" s="12">
        <v>1</v>
      </c>
      <c r="M7" s="117" t="s">
        <v>338</v>
      </c>
      <c r="N7" s="12" t="s">
        <v>341</v>
      </c>
      <c r="O7" s="88" t="s">
        <v>413</v>
      </c>
      <c r="P7" s="40" t="s">
        <v>307</v>
      </c>
      <c r="Q7" s="12"/>
      <c r="R7" s="27" t="s">
        <v>281</v>
      </c>
      <c r="S7" s="81" t="s">
        <v>298</v>
      </c>
      <c r="T7" s="14" t="s">
        <v>282</v>
      </c>
      <c r="U7" s="15">
        <v>73863</v>
      </c>
      <c r="V7" s="15">
        <v>73863</v>
      </c>
      <c r="W7" s="15">
        <v>65000</v>
      </c>
      <c r="X7" s="15">
        <v>16250</v>
      </c>
      <c r="Y7" s="15">
        <f t="shared" ref="Y7:Y14" si="0">+X7/W7*100</f>
        <v>25</v>
      </c>
      <c r="Z7" s="15">
        <v>25</v>
      </c>
      <c r="AA7" s="15">
        <v>73863</v>
      </c>
      <c r="AB7" s="15">
        <v>73863</v>
      </c>
      <c r="AC7" s="15">
        <v>65000</v>
      </c>
      <c r="AD7" s="15">
        <v>32500</v>
      </c>
      <c r="AE7" s="15">
        <f t="shared" ref="AE7:AE14" si="1">AD7/AC7*100</f>
        <v>50</v>
      </c>
      <c r="AF7" s="15">
        <f t="shared" ref="AF7:AF14" si="2">AD7/AB7*100</f>
        <v>44.000379080188999</v>
      </c>
      <c r="AG7" s="15">
        <v>73863</v>
      </c>
      <c r="AH7" s="15">
        <v>73863</v>
      </c>
      <c r="AI7" s="15">
        <v>65000</v>
      </c>
      <c r="AJ7" s="15">
        <v>48750</v>
      </c>
      <c r="AK7" s="15">
        <f t="shared" ref="AK7:AK14" si="3">AJ7/AI7*100</f>
        <v>75</v>
      </c>
      <c r="AL7" s="15">
        <f t="shared" ref="AL7:AL14" si="4">AJ7/AH7*100</f>
        <v>66.000568620283502</v>
      </c>
      <c r="AM7" s="15"/>
      <c r="AN7" s="15"/>
      <c r="AO7" s="15"/>
      <c r="AP7" s="15"/>
      <c r="AQ7" s="15" t="e">
        <f t="shared" ref="AQ7:AQ14" si="5">AP7/AO7*100</f>
        <v>#DIV/0!</v>
      </c>
      <c r="AR7" s="15" t="e">
        <f t="shared" ref="AR7:AR14" si="6">AP7/AN7*100</f>
        <v>#DIV/0!</v>
      </c>
      <c r="AS7" s="207"/>
      <c r="AT7" s="16"/>
      <c r="AU7" s="17" t="s">
        <v>19</v>
      </c>
      <c r="AW7" s="11"/>
    </row>
    <row r="8" spans="1:53" ht="170.25" customHeight="1" x14ac:dyDescent="0.25">
      <c r="A8" s="16">
        <v>1</v>
      </c>
      <c r="B8" s="16" t="s">
        <v>283</v>
      </c>
      <c r="C8" s="12"/>
      <c r="D8" s="76" t="s">
        <v>284</v>
      </c>
      <c r="E8" s="77" t="s">
        <v>314</v>
      </c>
      <c r="F8" s="16">
        <v>38</v>
      </c>
      <c r="G8" s="78" t="s">
        <v>285</v>
      </c>
      <c r="H8" s="12" t="s">
        <v>279</v>
      </c>
      <c r="I8" s="14" t="s">
        <v>312</v>
      </c>
      <c r="J8" s="12" t="s">
        <v>306</v>
      </c>
      <c r="K8" s="14" t="s">
        <v>280</v>
      </c>
      <c r="L8" s="16">
        <v>1</v>
      </c>
      <c r="M8" s="112" t="s">
        <v>326</v>
      </c>
      <c r="N8" s="16" t="s">
        <v>342</v>
      </c>
      <c r="O8" s="88" t="s">
        <v>362</v>
      </c>
      <c r="P8" s="85" t="s">
        <v>313</v>
      </c>
      <c r="Q8" s="16"/>
      <c r="R8" s="14" t="s">
        <v>281</v>
      </c>
      <c r="S8" s="82" t="s">
        <v>309</v>
      </c>
      <c r="T8" s="101" t="s">
        <v>310</v>
      </c>
      <c r="U8" s="16">
        <v>73863</v>
      </c>
      <c r="V8" s="16">
        <v>73863</v>
      </c>
      <c r="W8" s="16">
        <v>73863</v>
      </c>
      <c r="X8" s="16">
        <v>18465.75</v>
      </c>
      <c r="Y8" s="15">
        <f t="shared" si="0"/>
        <v>25</v>
      </c>
      <c r="Z8" s="15">
        <f>+X8/V8*100</f>
        <v>25</v>
      </c>
      <c r="AA8" s="16">
        <v>73863</v>
      </c>
      <c r="AB8" s="16">
        <v>73863</v>
      </c>
      <c r="AC8" s="16">
        <v>73863</v>
      </c>
      <c r="AD8" s="16">
        <v>36931</v>
      </c>
      <c r="AE8" s="15">
        <f t="shared" si="1"/>
        <v>49.999323071091069</v>
      </c>
      <c r="AF8" s="15">
        <f t="shared" si="2"/>
        <v>49.999323071091069</v>
      </c>
      <c r="AG8" s="16">
        <v>73863</v>
      </c>
      <c r="AH8" s="16">
        <v>73863</v>
      </c>
      <c r="AI8" s="16">
        <v>73863</v>
      </c>
      <c r="AJ8" s="15">
        <v>55397.25</v>
      </c>
      <c r="AK8" s="15">
        <f t="shared" si="3"/>
        <v>75</v>
      </c>
      <c r="AL8" s="15">
        <f t="shared" si="4"/>
        <v>75</v>
      </c>
      <c r="AM8" s="16"/>
      <c r="AN8" s="16"/>
      <c r="AO8" s="16"/>
      <c r="AP8" s="15"/>
      <c r="AQ8" s="15" t="e">
        <f t="shared" si="5"/>
        <v>#DIV/0!</v>
      </c>
      <c r="AR8" s="15" t="e">
        <f t="shared" si="6"/>
        <v>#DIV/0!</v>
      </c>
      <c r="AS8" s="16"/>
      <c r="AT8" s="16"/>
      <c r="AU8" s="17"/>
      <c r="AW8" s="17"/>
    </row>
    <row r="9" spans="1:53" ht="170.25" customHeight="1" x14ac:dyDescent="0.25">
      <c r="A9" s="108">
        <v>2</v>
      </c>
      <c r="B9" s="16" t="s">
        <v>283</v>
      </c>
      <c r="C9" s="12"/>
      <c r="D9" s="76" t="s">
        <v>286</v>
      </c>
      <c r="E9" s="78" t="s">
        <v>316</v>
      </c>
      <c r="F9" s="13">
        <v>39</v>
      </c>
      <c r="G9" s="78" t="s">
        <v>292</v>
      </c>
      <c r="H9" s="12" t="s">
        <v>279</v>
      </c>
      <c r="I9" s="14" t="s">
        <v>312</v>
      </c>
      <c r="J9" s="12" t="s">
        <v>306</v>
      </c>
      <c r="K9" s="14" t="s">
        <v>280</v>
      </c>
      <c r="L9" s="12">
        <v>2</v>
      </c>
      <c r="M9" s="113" t="s">
        <v>327</v>
      </c>
      <c r="N9" s="16" t="s">
        <v>343</v>
      </c>
      <c r="O9" s="107" t="s">
        <v>361</v>
      </c>
      <c r="P9" s="40" t="s">
        <v>315</v>
      </c>
      <c r="Q9" s="14"/>
      <c r="R9" s="40" t="s">
        <v>281</v>
      </c>
      <c r="S9" s="82" t="s">
        <v>299</v>
      </c>
      <c r="T9" s="102" t="s">
        <v>310</v>
      </c>
      <c r="U9" s="104">
        <v>73863</v>
      </c>
      <c r="V9" s="104">
        <v>73863</v>
      </c>
      <c r="W9" s="104">
        <v>73863</v>
      </c>
      <c r="X9" s="104">
        <v>18465.75</v>
      </c>
      <c r="Y9" s="103">
        <f t="shared" si="0"/>
        <v>25</v>
      </c>
      <c r="Z9" s="103">
        <f>+X9/V9*100</f>
        <v>25</v>
      </c>
      <c r="AA9" s="104">
        <v>73863</v>
      </c>
      <c r="AB9" s="104">
        <v>73863</v>
      </c>
      <c r="AC9" s="104">
        <v>73863</v>
      </c>
      <c r="AD9" s="16">
        <v>36931</v>
      </c>
      <c r="AE9" s="15">
        <f t="shared" si="1"/>
        <v>49.999323071091069</v>
      </c>
      <c r="AF9" s="15">
        <f t="shared" si="2"/>
        <v>49.999323071091069</v>
      </c>
      <c r="AG9" s="16">
        <v>73863</v>
      </c>
      <c r="AH9" s="16">
        <v>73863</v>
      </c>
      <c r="AI9" s="16">
        <v>73863</v>
      </c>
      <c r="AJ9" s="15">
        <v>55397.25</v>
      </c>
      <c r="AK9" s="15">
        <f t="shared" si="3"/>
        <v>75</v>
      </c>
      <c r="AL9" s="15">
        <f t="shared" si="4"/>
        <v>75</v>
      </c>
      <c r="AM9" s="104"/>
      <c r="AN9" s="104"/>
      <c r="AO9" s="104"/>
      <c r="AP9" s="15"/>
      <c r="AQ9" s="15" t="e">
        <f t="shared" si="5"/>
        <v>#DIV/0!</v>
      </c>
      <c r="AR9" s="15" t="e">
        <f t="shared" si="6"/>
        <v>#DIV/0!</v>
      </c>
      <c r="AS9" s="16"/>
      <c r="AT9" s="16"/>
      <c r="AU9" s="17"/>
      <c r="AW9" s="18"/>
    </row>
    <row r="10" spans="1:53" ht="171" customHeight="1" x14ac:dyDescent="0.25">
      <c r="A10" s="10">
        <v>3</v>
      </c>
      <c r="B10" s="16" t="s">
        <v>283</v>
      </c>
      <c r="C10" s="12"/>
      <c r="D10" s="78" t="s">
        <v>287</v>
      </c>
      <c r="E10" s="78" t="s">
        <v>317</v>
      </c>
      <c r="F10" s="10">
        <v>40</v>
      </c>
      <c r="G10" s="78" t="s">
        <v>293</v>
      </c>
      <c r="H10" s="12" t="s">
        <v>279</v>
      </c>
      <c r="I10" s="14" t="s">
        <v>312</v>
      </c>
      <c r="J10" s="12" t="s">
        <v>306</v>
      </c>
      <c r="K10" s="14" t="s">
        <v>280</v>
      </c>
      <c r="L10" s="10">
        <v>3</v>
      </c>
      <c r="M10" s="114" t="s">
        <v>328</v>
      </c>
      <c r="N10" s="16" t="s">
        <v>344</v>
      </c>
      <c r="O10" s="80" t="s">
        <v>363</v>
      </c>
      <c r="P10" s="40" t="s">
        <v>311</v>
      </c>
      <c r="Q10" s="86"/>
      <c r="R10" s="106" t="s">
        <v>281</v>
      </c>
      <c r="S10" s="105" t="s">
        <v>300</v>
      </c>
      <c r="T10" s="14" t="s">
        <v>282</v>
      </c>
      <c r="U10" s="104">
        <v>73863</v>
      </c>
      <c r="V10" s="86">
        <v>50000</v>
      </c>
      <c r="W10" s="86">
        <v>45000</v>
      </c>
      <c r="X10" s="86">
        <v>11250</v>
      </c>
      <c r="Y10" s="103">
        <f t="shared" si="0"/>
        <v>25</v>
      </c>
      <c r="Z10" s="103">
        <f t="shared" ref="Z10:Z14" si="7">+X10/V10*100</f>
        <v>22.5</v>
      </c>
      <c r="AA10" s="104">
        <v>73863</v>
      </c>
      <c r="AB10" s="86">
        <v>50000</v>
      </c>
      <c r="AC10" s="86">
        <v>45000</v>
      </c>
      <c r="AD10" s="86">
        <v>22500</v>
      </c>
      <c r="AE10" s="15">
        <f t="shared" si="1"/>
        <v>50</v>
      </c>
      <c r="AF10" s="15">
        <f t="shared" si="2"/>
        <v>45</v>
      </c>
      <c r="AG10" s="104">
        <v>73863</v>
      </c>
      <c r="AH10" s="86">
        <v>50000</v>
      </c>
      <c r="AI10" s="86">
        <v>45000</v>
      </c>
      <c r="AJ10" s="15">
        <v>33750</v>
      </c>
      <c r="AK10" s="15">
        <f t="shared" si="3"/>
        <v>75</v>
      </c>
      <c r="AL10" s="15">
        <f t="shared" si="4"/>
        <v>67.5</v>
      </c>
      <c r="AM10" s="104"/>
      <c r="AN10" s="86"/>
      <c r="AO10" s="86"/>
      <c r="AP10" s="15"/>
      <c r="AQ10" s="15" t="e">
        <f t="shared" si="5"/>
        <v>#DIV/0!</v>
      </c>
      <c r="AR10" s="15" t="e">
        <f t="shared" si="6"/>
        <v>#DIV/0!</v>
      </c>
      <c r="AS10" s="16"/>
      <c r="AT10" s="16"/>
      <c r="AU10" s="218"/>
    </row>
    <row r="11" spans="1:53" ht="77.25" x14ac:dyDescent="0.25">
      <c r="A11" s="12">
        <v>4</v>
      </c>
      <c r="B11" s="16" t="s">
        <v>283</v>
      </c>
      <c r="C11" s="12"/>
      <c r="D11" s="74" t="s">
        <v>288</v>
      </c>
      <c r="E11" s="78" t="s">
        <v>319</v>
      </c>
      <c r="F11" s="13">
        <v>41</v>
      </c>
      <c r="G11" s="78" t="s">
        <v>294</v>
      </c>
      <c r="H11" s="12" t="s">
        <v>279</v>
      </c>
      <c r="I11" s="14" t="s">
        <v>312</v>
      </c>
      <c r="J11" s="12" t="s">
        <v>306</v>
      </c>
      <c r="K11" s="14" t="s">
        <v>280</v>
      </c>
      <c r="L11" s="12">
        <v>4</v>
      </c>
      <c r="M11" s="115" t="s">
        <v>329</v>
      </c>
      <c r="N11" s="16" t="s">
        <v>345</v>
      </c>
      <c r="O11" s="80" t="s">
        <v>339</v>
      </c>
      <c r="P11" s="14" t="s">
        <v>318</v>
      </c>
      <c r="Q11" s="14"/>
      <c r="R11" s="40" t="s">
        <v>281</v>
      </c>
      <c r="S11" s="83" t="s">
        <v>301</v>
      </c>
      <c r="T11" s="14" t="s">
        <v>282</v>
      </c>
      <c r="U11" s="104">
        <v>73863</v>
      </c>
      <c r="V11" s="104">
        <v>73863</v>
      </c>
      <c r="W11" s="104">
        <v>73863</v>
      </c>
      <c r="X11" s="104">
        <v>18465.75</v>
      </c>
      <c r="Y11" s="103">
        <f t="shared" si="0"/>
        <v>25</v>
      </c>
      <c r="Z11" s="103">
        <f t="shared" si="7"/>
        <v>25</v>
      </c>
      <c r="AA11" s="104">
        <v>73863</v>
      </c>
      <c r="AB11" s="104">
        <v>73863</v>
      </c>
      <c r="AC11" s="104">
        <v>73863</v>
      </c>
      <c r="AD11" s="16">
        <v>36931.5</v>
      </c>
      <c r="AE11" s="15">
        <f t="shared" si="1"/>
        <v>50</v>
      </c>
      <c r="AF11" s="15">
        <f t="shared" si="2"/>
        <v>50</v>
      </c>
      <c r="AG11" s="104">
        <v>73863</v>
      </c>
      <c r="AH11" s="104">
        <v>73863</v>
      </c>
      <c r="AI11" s="104">
        <v>73863</v>
      </c>
      <c r="AJ11" s="15">
        <v>55397.25</v>
      </c>
      <c r="AK11" s="15">
        <f t="shared" si="3"/>
        <v>75</v>
      </c>
      <c r="AL11" s="15">
        <f t="shared" si="4"/>
        <v>75</v>
      </c>
      <c r="AM11" s="104"/>
      <c r="AN11" s="104"/>
      <c r="AO11" s="104"/>
      <c r="AP11" s="15"/>
      <c r="AQ11" s="15" t="e">
        <f t="shared" si="5"/>
        <v>#DIV/0!</v>
      </c>
      <c r="AR11" s="15" t="e">
        <f t="shared" si="6"/>
        <v>#DIV/0!</v>
      </c>
      <c r="AS11" s="16"/>
      <c r="AT11" s="16"/>
      <c r="AU11" s="17"/>
    </row>
    <row r="12" spans="1:53" ht="96" x14ac:dyDescent="0.25">
      <c r="A12" s="10">
        <v>5</v>
      </c>
      <c r="B12" s="16" t="s">
        <v>283</v>
      </c>
      <c r="C12" s="12"/>
      <c r="D12" s="74" t="s">
        <v>289</v>
      </c>
      <c r="E12" s="78" t="s">
        <v>320</v>
      </c>
      <c r="F12" s="10">
        <v>42</v>
      </c>
      <c r="G12" s="78" t="s">
        <v>295</v>
      </c>
      <c r="H12" s="12" t="s">
        <v>279</v>
      </c>
      <c r="I12" s="14" t="s">
        <v>312</v>
      </c>
      <c r="J12" s="12" t="s">
        <v>306</v>
      </c>
      <c r="K12" s="14" t="s">
        <v>280</v>
      </c>
      <c r="L12" s="10">
        <v>5</v>
      </c>
      <c r="M12" s="115" t="s">
        <v>330</v>
      </c>
      <c r="N12" s="16" t="s">
        <v>346</v>
      </c>
      <c r="O12" s="80" t="s">
        <v>364</v>
      </c>
      <c r="P12" s="78" t="s">
        <v>321</v>
      </c>
      <c r="Q12" s="10"/>
      <c r="R12" s="40" t="s">
        <v>281</v>
      </c>
      <c r="S12" s="83" t="s">
        <v>302</v>
      </c>
      <c r="T12" s="14" t="s">
        <v>282</v>
      </c>
      <c r="U12" s="104">
        <v>73863</v>
      </c>
      <c r="V12" s="104">
        <v>73863</v>
      </c>
      <c r="W12" s="104">
        <v>73863</v>
      </c>
      <c r="X12" s="104">
        <v>18465.75</v>
      </c>
      <c r="Y12" s="103">
        <f t="shared" si="0"/>
        <v>25</v>
      </c>
      <c r="Z12" s="103">
        <f t="shared" si="7"/>
        <v>25</v>
      </c>
      <c r="AA12" s="104">
        <v>73863</v>
      </c>
      <c r="AB12" s="104">
        <v>73863</v>
      </c>
      <c r="AC12" s="104">
        <v>73863</v>
      </c>
      <c r="AD12" s="16">
        <v>36931.5</v>
      </c>
      <c r="AE12" s="15">
        <f t="shared" si="1"/>
        <v>50</v>
      </c>
      <c r="AF12" s="15">
        <f t="shared" si="2"/>
        <v>50</v>
      </c>
      <c r="AG12" s="104">
        <v>73863</v>
      </c>
      <c r="AH12" s="104">
        <v>73863</v>
      </c>
      <c r="AI12" s="104">
        <v>73863</v>
      </c>
      <c r="AJ12" s="15">
        <v>55397.25</v>
      </c>
      <c r="AK12" s="15">
        <f t="shared" si="3"/>
        <v>75</v>
      </c>
      <c r="AL12" s="15">
        <f t="shared" si="4"/>
        <v>75</v>
      </c>
      <c r="AM12" s="202"/>
      <c r="AN12" s="202"/>
      <c r="AO12" s="202"/>
      <c r="AP12" s="15"/>
      <c r="AQ12" s="15" t="e">
        <f t="shared" si="5"/>
        <v>#DIV/0!</v>
      </c>
      <c r="AR12" s="15" t="e">
        <f t="shared" si="6"/>
        <v>#DIV/0!</v>
      </c>
      <c r="AS12" s="16"/>
      <c r="AT12" s="16"/>
      <c r="AU12" s="17"/>
    </row>
    <row r="13" spans="1:53" ht="198" customHeight="1" x14ac:dyDescent="0.25">
      <c r="A13" s="12">
        <v>6</v>
      </c>
      <c r="B13" s="16" t="s">
        <v>283</v>
      </c>
      <c r="C13" s="12"/>
      <c r="D13" s="74" t="s">
        <v>290</v>
      </c>
      <c r="E13" s="78" t="s">
        <v>322</v>
      </c>
      <c r="F13" s="13">
        <v>43</v>
      </c>
      <c r="G13" s="78" t="s">
        <v>296</v>
      </c>
      <c r="H13" s="12" t="s">
        <v>279</v>
      </c>
      <c r="I13" s="14" t="s">
        <v>312</v>
      </c>
      <c r="J13" s="12" t="s">
        <v>306</v>
      </c>
      <c r="K13" s="14" t="s">
        <v>280</v>
      </c>
      <c r="L13" s="12">
        <v>6</v>
      </c>
      <c r="M13" s="116" t="s">
        <v>331</v>
      </c>
      <c r="N13" s="16" t="s">
        <v>347</v>
      </c>
      <c r="O13" s="80" t="s">
        <v>414</v>
      </c>
      <c r="P13" s="78" t="s">
        <v>323</v>
      </c>
      <c r="Q13" s="14"/>
      <c r="R13" s="40" t="s">
        <v>281</v>
      </c>
      <c r="S13" s="84" t="s">
        <v>303</v>
      </c>
      <c r="T13" s="14" t="s">
        <v>282</v>
      </c>
      <c r="U13" s="104">
        <v>73863</v>
      </c>
      <c r="V13" s="103">
        <v>50000</v>
      </c>
      <c r="W13" s="103">
        <v>45000</v>
      </c>
      <c r="X13" s="103">
        <v>11250</v>
      </c>
      <c r="Y13" s="103">
        <f t="shared" si="0"/>
        <v>25</v>
      </c>
      <c r="Z13" s="103">
        <f t="shared" si="7"/>
        <v>22.5</v>
      </c>
      <c r="AA13" s="104">
        <v>73863</v>
      </c>
      <c r="AB13" s="103">
        <v>50000</v>
      </c>
      <c r="AC13" s="103">
        <v>45000</v>
      </c>
      <c r="AD13" s="103">
        <v>22500</v>
      </c>
      <c r="AE13" s="103">
        <f t="shared" si="1"/>
        <v>50</v>
      </c>
      <c r="AF13" s="103">
        <f t="shared" si="2"/>
        <v>45</v>
      </c>
      <c r="AG13" s="104">
        <v>73863</v>
      </c>
      <c r="AH13" s="103">
        <v>50000</v>
      </c>
      <c r="AI13" s="103">
        <v>45000</v>
      </c>
      <c r="AJ13" s="15">
        <v>33750</v>
      </c>
      <c r="AK13" s="15">
        <f t="shared" si="3"/>
        <v>75</v>
      </c>
      <c r="AL13" s="15">
        <f t="shared" si="4"/>
        <v>67.5</v>
      </c>
      <c r="AM13" s="202"/>
      <c r="AN13" s="203"/>
      <c r="AO13" s="203"/>
      <c r="AP13" s="15"/>
      <c r="AQ13" s="15" t="e">
        <f t="shared" si="5"/>
        <v>#DIV/0!</v>
      </c>
      <c r="AR13" s="15" t="e">
        <f t="shared" si="6"/>
        <v>#DIV/0!</v>
      </c>
      <c r="AS13" s="16"/>
      <c r="AT13" s="104"/>
      <c r="AU13" s="17"/>
    </row>
    <row r="14" spans="1:53" ht="204" customHeight="1" x14ac:dyDescent="0.25">
      <c r="A14" s="10">
        <v>7</v>
      </c>
      <c r="B14" s="16" t="s">
        <v>283</v>
      </c>
      <c r="C14" s="12"/>
      <c r="D14" s="74" t="s">
        <v>291</v>
      </c>
      <c r="E14" s="78" t="s">
        <v>324</v>
      </c>
      <c r="F14" s="10">
        <v>44</v>
      </c>
      <c r="G14" s="78" t="s">
        <v>297</v>
      </c>
      <c r="H14" s="12" t="s">
        <v>279</v>
      </c>
      <c r="I14" s="14" t="s">
        <v>312</v>
      </c>
      <c r="J14" s="12" t="s">
        <v>306</v>
      </c>
      <c r="K14" s="14" t="s">
        <v>280</v>
      </c>
      <c r="L14" s="10">
        <v>7</v>
      </c>
      <c r="M14" s="116" t="s">
        <v>332</v>
      </c>
      <c r="N14" s="16" t="s">
        <v>348</v>
      </c>
      <c r="O14" s="80" t="s">
        <v>416</v>
      </c>
      <c r="P14" s="78" t="s">
        <v>324</v>
      </c>
      <c r="Q14" s="10"/>
      <c r="R14" s="106" t="s">
        <v>281</v>
      </c>
      <c r="S14" s="84" t="s">
        <v>304</v>
      </c>
      <c r="T14" s="14" t="s">
        <v>282</v>
      </c>
      <c r="U14" s="104">
        <v>73863</v>
      </c>
      <c r="V14" s="86">
        <v>55000</v>
      </c>
      <c r="W14" s="86">
        <v>50000</v>
      </c>
      <c r="X14" s="86">
        <v>11250</v>
      </c>
      <c r="Y14" s="103">
        <f t="shared" si="0"/>
        <v>22.5</v>
      </c>
      <c r="Z14" s="103">
        <f t="shared" si="7"/>
        <v>20.454545454545457</v>
      </c>
      <c r="AA14" s="104">
        <v>73863</v>
      </c>
      <c r="AB14" s="86">
        <v>50000</v>
      </c>
      <c r="AC14" s="86">
        <v>45000</v>
      </c>
      <c r="AD14" s="86">
        <v>22500</v>
      </c>
      <c r="AE14" s="103">
        <f t="shared" si="1"/>
        <v>50</v>
      </c>
      <c r="AF14" s="103">
        <f t="shared" si="2"/>
        <v>45</v>
      </c>
      <c r="AG14" s="104">
        <v>73863</v>
      </c>
      <c r="AH14" s="86">
        <v>55000</v>
      </c>
      <c r="AI14" s="86">
        <v>50000</v>
      </c>
      <c r="AJ14" s="15">
        <v>33750</v>
      </c>
      <c r="AK14" s="15">
        <f t="shared" si="3"/>
        <v>67.5</v>
      </c>
      <c r="AL14" s="15">
        <f t="shared" si="4"/>
        <v>61.363636363636367</v>
      </c>
      <c r="AM14" s="202"/>
      <c r="AN14" s="127"/>
      <c r="AO14" s="127"/>
      <c r="AP14" s="15"/>
      <c r="AQ14" s="15" t="e">
        <f t="shared" si="5"/>
        <v>#DIV/0!</v>
      </c>
      <c r="AR14" s="15" t="e">
        <f t="shared" si="6"/>
        <v>#DIV/0!</v>
      </c>
      <c r="AS14" s="16"/>
      <c r="AT14" s="16"/>
      <c r="AU14" s="17"/>
    </row>
    <row r="15" spans="1:53" x14ac:dyDescent="0.25">
      <c r="A15" s="12"/>
      <c r="B15" s="12"/>
      <c r="C15" s="12"/>
      <c r="D15" s="13"/>
      <c r="E15" s="13"/>
      <c r="F15" s="13"/>
      <c r="G15" s="13"/>
      <c r="H15" s="12"/>
      <c r="I15" s="14"/>
      <c r="J15" s="12"/>
      <c r="K15" s="12"/>
      <c r="L15" s="12"/>
      <c r="M15" s="14"/>
      <c r="N15" s="12"/>
      <c r="O15" s="14"/>
      <c r="P15" s="14"/>
      <c r="Q15" s="14"/>
      <c r="R15" s="14"/>
      <c r="S15" s="14"/>
      <c r="T15" s="14"/>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0"/>
      <c r="AT15" s="10"/>
      <c r="AU15" s="10"/>
    </row>
    <row r="16" spans="1:53"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row>
    <row r="17" spans="1:47" x14ac:dyDescent="0.25">
      <c r="A17" s="12"/>
      <c r="B17" s="12"/>
      <c r="C17" s="12"/>
      <c r="D17" s="13"/>
      <c r="E17" s="13"/>
      <c r="F17" s="13"/>
      <c r="G17" s="13"/>
      <c r="H17" s="12"/>
      <c r="I17" s="14"/>
      <c r="J17" s="12"/>
      <c r="K17" s="12"/>
      <c r="L17" s="12"/>
      <c r="M17" s="14"/>
      <c r="N17" s="12"/>
      <c r="O17" s="14"/>
      <c r="P17" s="14"/>
      <c r="Q17" s="14"/>
      <c r="R17" s="14"/>
      <c r="S17" s="14"/>
      <c r="T17" s="14"/>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0"/>
      <c r="AT17" s="10"/>
      <c r="AU17" s="10"/>
    </row>
    <row r="18" spans="1:47"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row>
    <row r="19" spans="1:47" x14ac:dyDescent="0.25">
      <c r="A19" s="12"/>
      <c r="B19" s="12"/>
      <c r="C19" s="12"/>
      <c r="D19" s="13"/>
      <c r="E19" s="13"/>
      <c r="F19" s="13"/>
      <c r="G19" s="13"/>
      <c r="H19" s="12"/>
      <c r="I19" s="14"/>
      <c r="J19" s="12"/>
      <c r="K19" s="12"/>
      <c r="L19" s="12"/>
      <c r="M19" s="14"/>
      <c r="N19" s="12"/>
      <c r="O19" s="14"/>
      <c r="P19" s="14"/>
      <c r="Q19" s="14"/>
      <c r="R19" s="14"/>
      <c r="S19" s="14"/>
      <c r="T19" s="14"/>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0"/>
      <c r="AT19" s="10"/>
      <c r="AU19" s="10"/>
    </row>
    <row r="20" spans="1:47"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row>
    <row r="21" spans="1:47" x14ac:dyDescent="0.25">
      <c r="A21" s="12"/>
      <c r="B21" s="12"/>
      <c r="C21" s="12"/>
      <c r="D21" s="13"/>
      <c r="E21" s="13"/>
      <c r="F21" s="13"/>
      <c r="G21" s="13"/>
      <c r="H21" s="12"/>
      <c r="I21" s="14"/>
      <c r="J21" s="12"/>
      <c r="K21" s="12"/>
      <c r="L21" s="12"/>
      <c r="M21" s="14"/>
      <c r="N21" s="12"/>
      <c r="O21" s="14"/>
      <c r="P21" s="14"/>
      <c r="Q21" s="14"/>
      <c r="R21" s="14"/>
      <c r="S21" s="14"/>
      <c r="T21" s="14"/>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0"/>
      <c r="AT21" s="10"/>
      <c r="AU21" s="10"/>
    </row>
    <row r="22" spans="1:47"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row>
    <row r="23" spans="1:47" x14ac:dyDescent="0.25">
      <c r="A23" s="12"/>
      <c r="B23" s="12"/>
      <c r="C23" s="12"/>
      <c r="D23" s="13"/>
      <c r="E23" s="13"/>
      <c r="F23" s="13"/>
      <c r="G23" s="13"/>
      <c r="H23" s="12"/>
      <c r="I23" s="14"/>
      <c r="J23" s="12"/>
      <c r="K23" s="12"/>
      <c r="L23" s="12"/>
      <c r="M23" s="14"/>
      <c r="N23" s="12"/>
      <c r="O23" s="14"/>
      <c r="P23" s="14"/>
      <c r="Q23" s="14"/>
      <c r="R23" s="14"/>
      <c r="S23" s="14"/>
      <c r="T23" s="14"/>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0"/>
      <c r="AT23" s="10"/>
      <c r="AU23" s="10"/>
    </row>
    <row r="27" spans="1:47" x14ac:dyDescent="0.25">
      <c r="F27" t="s">
        <v>39</v>
      </c>
      <c r="Q27" t="s">
        <v>40</v>
      </c>
    </row>
  </sheetData>
  <mergeCells count="7">
    <mergeCell ref="C4:O4"/>
    <mergeCell ref="C2:O2"/>
    <mergeCell ref="U1:AS1"/>
    <mergeCell ref="AA5:AF5"/>
    <mergeCell ref="U5:Z5"/>
    <mergeCell ref="AM5:AR5"/>
    <mergeCell ref="AG5:AL5"/>
  </mergeCells>
  <pageMargins left="0.7" right="0.7" top="0.75" bottom="0.75" header="0.3" footer="0.3"/>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V24"/>
  <sheetViews>
    <sheetView tabSelected="1" topLeftCell="BF1" zoomScaleNormal="100" workbookViewId="0">
      <pane ySplit="8" topLeftCell="A16" activePane="bottomLeft" state="frozen"/>
      <selection pane="bottomLeft" activeCell="BU21" sqref="BU21"/>
    </sheetView>
  </sheetViews>
  <sheetFormatPr baseColWidth="10" defaultRowHeight="15" x14ac:dyDescent="0.25"/>
  <cols>
    <col min="1" max="1" width="8.140625" customWidth="1"/>
    <col min="7" max="7" width="17" customWidth="1"/>
    <col min="9" max="9" width="17.85546875" customWidth="1"/>
    <col min="11" max="11" width="27.28515625" customWidth="1"/>
    <col min="13" max="13" width="10.42578125" customWidth="1"/>
    <col min="14" max="14" width="9.42578125" customWidth="1"/>
    <col min="15" max="15" width="9.140625" customWidth="1"/>
    <col min="16" max="16" width="8" customWidth="1"/>
    <col min="17" max="17" width="6.140625" customWidth="1"/>
    <col min="18" max="18" width="15.140625" customWidth="1"/>
    <col min="19" max="19" width="6" customWidth="1"/>
    <col min="20" max="20" width="14.140625" customWidth="1"/>
    <col min="21" max="21" width="7.85546875" customWidth="1"/>
    <col min="22" max="22" width="14.7109375" customWidth="1"/>
    <col min="23" max="23" width="13.85546875" customWidth="1"/>
    <col min="24" max="24" width="12.7109375" customWidth="1"/>
    <col min="25" max="25" width="10.28515625" customWidth="1"/>
    <col min="26" max="26" width="11.140625" customWidth="1"/>
    <col min="27" max="27" width="14.42578125" customWidth="1"/>
    <col min="28" max="28" width="10.28515625" customWidth="1"/>
    <col min="29" max="29" width="9.7109375" customWidth="1"/>
    <col min="30" max="31" width="10.5703125" customWidth="1"/>
    <col min="32" max="32" width="10" customWidth="1"/>
    <col min="33" max="33" width="13.7109375" customWidth="1"/>
    <col min="35" max="35" width="11.42578125" style="208"/>
    <col min="36" max="36" width="14.140625" customWidth="1"/>
    <col min="38" max="38" width="14.140625" customWidth="1"/>
    <col min="53" max="53" width="11.42578125" style="208"/>
    <col min="61" max="62" width="11.42578125" style="219"/>
    <col min="63" max="63" width="11.7109375" bestFit="1" customWidth="1"/>
    <col min="66" max="66" width="11.42578125" style="219"/>
    <col min="71" max="71" width="11.42578125" style="160"/>
    <col min="72" max="72" width="13" customWidth="1"/>
    <col min="74" max="74" width="17.42578125" customWidth="1"/>
    <col min="76" max="76" width="16.140625" customWidth="1"/>
    <col min="79" max="80" width="11.7109375" bestFit="1" customWidth="1"/>
    <col min="86" max="86" width="13.28515625" customWidth="1"/>
    <col min="87" max="87" width="13" customWidth="1"/>
    <col min="90" max="91" width="14.140625" customWidth="1"/>
  </cols>
  <sheetData>
    <row r="1" spans="1:100" ht="15.75" hidden="1" thickBot="1" x14ac:dyDescent="0.3">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J1" s="19"/>
      <c r="AK1" s="19"/>
      <c r="AL1" s="19"/>
      <c r="AM1" s="19"/>
      <c r="AN1" s="19"/>
      <c r="AO1" s="19"/>
      <c r="AP1" s="19"/>
      <c r="AQ1" s="19"/>
      <c r="AR1" s="19"/>
      <c r="AS1" s="19"/>
      <c r="AT1" s="19"/>
      <c r="AU1" s="19"/>
      <c r="AV1" s="19"/>
      <c r="AW1" s="19"/>
      <c r="AX1" s="19"/>
      <c r="AY1" s="19"/>
      <c r="AZ1" s="19"/>
      <c r="BB1" s="19"/>
      <c r="BC1" s="19"/>
      <c r="BD1" s="19"/>
      <c r="BE1" s="19"/>
      <c r="BF1" s="19"/>
      <c r="BG1" s="19"/>
      <c r="BH1" s="19"/>
      <c r="BK1" s="19"/>
      <c r="BL1" s="19"/>
      <c r="BM1" s="19"/>
      <c r="BO1" s="19"/>
      <c r="BP1" s="19"/>
      <c r="BQ1" s="19"/>
      <c r="BR1" s="19"/>
      <c r="BT1" s="19"/>
      <c r="BU1" s="19"/>
      <c r="BV1" s="19"/>
      <c r="BW1" s="19"/>
      <c r="BX1" s="19"/>
      <c r="BY1" s="19"/>
      <c r="BZ1" s="19"/>
      <c r="CA1" s="19"/>
      <c r="CB1" s="19"/>
      <c r="CC1" s="19"/>
      <c r="CD1" s="19"/>
      <c r="CE1" s="19"/>
      <c r="CF1" s="19"/>
      <c r="CG1" s="19"/>
      <c r="CH1" s="19"/>
      <c r="CI1" s="19"/>
      <c r="CJ1" s="19"/>
      <c r="CK1" s="147" t="s">
        <v>26</v>
      </c>
      <c r="CL1" s="148">
        <v>100</v>
      </c>
      <c r="CM1" s="153">
        <v>100</v>
      </c>
    </row>
    <row r="2" spans="1:100" ht="23.25" thickBot="1" x14ac:dyDescent="0.3">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J2" s="19"/>
      <c r="AK2" s="19"/>
      <c r="AL2" s="19"/>
      <c r="AM2" s="19"/>
      <c r="AN2" s="19"/>
      <c r="AO2" s="19"/>
      <c r="AP2" s="19"/>
      <c r="AQ2" s="19"/>
      <c r="AR2" s="19"/>
      <c r="AS2" s="19"/>
      <c r="AT2" s="19"/>
      <c r="AU2" s="19"/>
      <c r="AV2" s="19"/>
      <c r="AW2" s="19"/>
      <c r="AX2" s="19"/>
      <c r="AY2" s="19"/>
      <c r="AZ2" s="19"/>
      <c r="BB2" s="19"/>
      <c r="BC2" s="19"/>
      <c r="BD2" s="19"/>
      <c r="BE2" s="19"/>
      <c r="BF2" s="19"/>
      <c r="BG2" s="19"/>
      <c r="BH2" s="19"/>
      <c r="BK2" s="19"/>
      <c r="BL2" s="19"/>
      <c r="BM2" s="19"/>
      <c r="BO2" s="19"/>
      <c r="BP2" s="19"/>
      <c r="BQ2" s="19"/>
      <c r="BR2" s="19"/>
      <c r="BT2" s="19"/>
      <c r="BU2" s="19"/>
      <c r="BV2" s="19"/>
      <c r="BW2" s="19"/>
      <c r="BX2" s="19"/>
      <c r="BY2" s="19"/>
      <c r="BZ2" s="19"/>
      <c r="CA2" s="19"/>
      <c r="CB2" s="19"/>
      <c r="CC2" s="19"/>
      <c r="CD2" s="19"/>
      <c r="CE2" s="19"/>
      <c r="CF2" s="19"/>
      <c r="CG2" s="19"/>
      <c r="CH2" s="19"/>
      <c r="CI2" s="19"/>
      <c r="CJ2" s="19"/>
      <c r="CK2" s="233" t="s">
        <v>20</v>
      </c>
      <c r="CL2" s="234" t="s">
        <v>503</v>
      </c>
      <c r="CM2" s="235" t="s">
        <v>387</v>
      </c>
    </row>
    <row r="3" spans="1:100" x14ac:dyDescent="0.2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J3" s="19"/>
      <c r="AK3" s="19"/>
      <c r="AL3" s="19"/>
      <c r="AM3" s="19"/>
      <c r="AN3" s="19"/>
      <c r="AO3" s="19"/>
      <c r="AP3" s="19"/>
      <c r="AQ3" s="19"/>
      <c r="AR3" s="19"/>
      <c r="AS3" s="19"/>
      <c r="AT3" s="19"/>
      <c r="AU3" s="19"/>
      <c r="AV3" s="19"/>
      <c r="AW3" s="19"/>
      <c r="AX3" s="19"/>
      <c r="AY3" s="19"/>
      <c r="AZ3" s="19"/>
      <c r="BB3" s="19"/>
      <c r="BC3" s="19"/>
      <c r="BD3" s="19"/>
      <c r="BE3" s="19"/>
      <c r="BF3" s="19"/>
      <c r="BG3" s="19"/>
      <c r="BH3" s="19"/>
      <c r="BK3" s="19"/>
      <c r="BL3" s="19"/>
      <c r="BM3" s="19"/>
      <c r="BO3" s="19"/>
      <c r="BP3" s="19"/>
      <c r="BQ3" s="19"/>
      <c r="BR3" s="19"/>
      <c r="BT3" s="19"/>
      <c r="BU3" s="19"/>
      <c r="BV3" s="19"/>
      <c r="BW3" s="19"/>
      <c r="BX3" s="19"/>
      <c r="BY3" s="19"/>
      <c r="BZ3" s="19"/>
      <c r="CA3" s="19"/>
      <c r="CB3" s="19"/>
      <c r="CC3" s="19"/>
      <c r="CD3" s="19"/>
      <c r="CE3" s="19"/>
      <c r="CF3" s="19"/>
      <c r="CG3" s="19"/>
      <c r="CH3" s="19"/>
      <c r="CI3" s="19"/>
      <c r="CJ3" s="19"/>
      <c r="CK3" s="236" t="s">
        <v>22</v>
      </c>
      <c r="CL3" s="151" t="s">
        <v>23</v>
      </c>
      <c r="CM3" s="150" t="s">
        <v>388</v>
      </c>
    </row>
    <row r="4" spans="1:100" ht="37.5" customHeight="1" thickBot="1" x14ac:dyDescent="0.3">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J4" s="19"/>
      <c r="AK4" s="19"/>
      <c r="AL4" s="19"/>
      <c r="AM4" s="19"/>
      <c r="AN4" s="19"/>
      <c r="AO4" s="19"/>
      <c r="AP4" s="19"/>
      <c r="AQ4" s="19"/>
      <c r="AR4" s="19"/>
      <c r="AS4" s="19"/>
      <c r="AT4" s="19"/>
      <c r="AU4" s="19"/>
      <c r="AV4" s="19"/>
      <c r="AW4" s="19"/>
      <c r="AX4" s="19"/>
      <c r="AY4" s="19"/>
      <c r="AZ4" s="19"/>
      <c r="BB4" s="19"/>
      <c r="BC4" s="19"/>
      <c r="BD4" s="19"/>
      <c r="BE4" s="19"/>
      <c r="BF4" s="19"/>
      <c r="BG4" s="19"/>
      <c r="BH4" s="19"/>
      <c r="BK4" s="19"/>
      <c r="BL4" s="19"/>
      <c r="BM4" s="19"/>
      <c r="BO4" s="19"/>
      <c r="BP4" s="19"/>
      <c r="BQ4" s="19"/>
      <c r="BR4" s="19"/>
      <c r="BT4" s="19"/>
      <c r="BU4" s="19"/>
      <c r="BV4" s="19"/>
      <c r="BW4" s="19"/>
      <c r="BX4" s="19"/>
      <c r="BY4" s="19"/>
      <c r="BZ4" s="19"/>
      <c r="CA4" s="19"/>
      <c r="CB4" s="19"/>
      <c r="CC4" s="19"/>
      <c r="CD4" s="19"/>
      <c r="CE4" s="19"/>
      <c r="CF4" s="19"/>
      <c r="CG4" s="19"/>
      <c r="CH4" s="19"/>
      <c r="CI4" s="19"/>
      <c r="CJ4" s="19"/>
      <c r="CK4" s="237" t="s">
        <v>24</v>
      </c>
      <c r="CL4" s="149" t="s">
        <v>25</v>
      </c>
      <c r="CM4" s="150" t="s">
        <v>389</v>
      </c>
    </row>
    <row r="5" spans="1:100" ht="15.75" thickBot="1" x14ac:dyDescent="0.3">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J5" s="19"/>
      <c r="AK5" s="19"/>
      <c r="AL5" s="19"/>
      <c r="AM5" s="19"/>
      <c r="AN5" s="19"/>
      <c r="AO5" s="19"/>
      <c r="AP5" s="19"/>
      <c r="AQ5" s="19"/>
      <c r="AR5" s="19"/>
      <c r="AS5" s="19"/>
      <c r="AT5" s="19"/>
      <c r="AU5" s="19"/>
      <c r="AV5" s="19"/>
      <c r="AW5" s="19"/>
      <c r="AX5" s="19"/>
      <c r="AY5" s="19"/>
      <c r="AZ5" s="19"/>
      <c r="BB5" s="19"/>
      <c r="BC5" s="19"/>
      <c r="BD5" s="19"/>
      <c r="BE5" s="19"/>
      <c r="BF5" s="19"/>
      <c r="BG5" s="19"/>
      <c r="BH5" s="19"/>
      <c r="BK5" s="19"/>
      <c r="BL5" s="19"/>
      <c r="BM5" s="19"/>
      <c r="BO5" s="19"/>
      <c r="BP5" s="19"/>
      <c r="BQ5" s="19"/>
      <c r="BR5" s="19"/>
      <c r="BT5" s="19"/>
      <c r="BU5" s="19"/>
      <c r="BV5" s="19"/>
      <c r="BW5" s="19"/>
      <c r="BX5" s="19"/>
      <c r="BY5" s="19"/>
      <c r="BZ5" s="19"/>
      <c r="CA5" s="19"/>
      <c r="CB5" s="19"/>
      <c r="CC5" s="19"/>
      <c r="CD5" s="19"/>
      <c r="CE5" s="19"/>
      <c r="CF5" s="19"/>
      <c r="CG5" s="19"/>
      <c r="CH5" s="19"/>
      <c r="CI5" s="19"/>
      <c r="CJ5" s="19"/>
      <c r="CK5" s="238" t="s">
        <v>504</v>
      </c>
      <c r="CL5" s="155">
        <v>100</v>
      </c>
      <c r="CM5" s="150" t="s">
        <v>390</v>
      </c>
    </row>
    <row r="6" spans="1:100" ht="40.5" customHeight="1" x14ac:dyDescent="0.25">
      <c r="A6" s="251" t="s">
        <v>63</v>
      </c>
      <c r="B6" s="252"/>
      <c r="C6" s="252"/>
      <c r="D6" s="252"/>
      <c r="E6" s="252"/>
      <c r="F6" s="252"/>
      <c r="G6" s="253"/>
      <c r="H6" s="256" t="s">
        <v>60</v>
      </c>
      <c r="I6" s="257"/>
      <c r="J6" s="257"/>
      <c r="K6" s="258"/>
      <c r="L6" s="251" t="s">
        <v>36</v>
      </c>
      <c r="M6" s="252"/>
      <c r="N6" s="253"/>
      <c r="O6" s="254" t="s">
        <v>49</v>
      </c>
      <c r="P6" s="255"/>
      <c r="Q6" s="259" t="s">
        <v>42</v>
      </c>
      <c r="R6" s="260"/>
      <c r="S6" s="260"/>
      <c r="T6" s="260"/>
      <c r="U6" s="260"/>
      <c r="V6" s="261"/>
      <c r="W6" s="259" t="s">
        <v>45</v>
      </c>
      <c r="X6" s="260"/>
      <c r="Y6" s="260"/>
      <c r="Z6" s="260"/>
      <c r="AA6" s="261"/>
      <c r="AB6" s="264" t="s">
        <v>417</v>
      </c>
      <c r="AC6" s="265"/>
      <c r="AD6" s="266"/>
      <c r="AE6" s="259" t="s">
        <v>62</v>
      </c>
      <c r="AF6" s="261"/>
      <c r="AG6" s="254" t="s">
        <v>61</v>
      </c>
      <c r="AH6" s="255"/>
      <c r="AI6" s="259" t="s">
        <v>456</v>
      </c>
      <c r="AJ6" s="260"/>
      <c r="AK6" s="260"/>
      <c r="AL6" s="260"/>
      <c r="AM6" s="260"/>
      <c r="AN6" s="260"/>
      <c r="AO6" s="260"/>
      <c r="AP6" s="260"/>
      <c r="AQ6" s="260"/>
      <c r="AR6" s="260"/>
      <c r="AS6" s="260"/>
      <c r="AT6" s="260"/>
      <c r="AU6" s="260"/>
      <c r="AV6" s="261"/>
      <c r="AW6" s="259" t="s">
        <v>62</v>
      </c>
      <c r="AX6" s="261"/>
      <c r="AY6" s="254" t="s">
        <v>61</v>
      </c>
      <c r="AZ6" s="255"/>
      <c r="BA6" s="259" t="s">
        <v>436</v>
      </c>
      <c r="BB6" s="260"/>
      <c r="BC6" s="260"/>
      <c r="BD6" s="260"/>
      <c r="BE6" s="260"/>
      <c r="BF6" s="260"/>
      <c r="BG6" s="260"/>
      <c r="BH6" s="260"/>
      <c r="BI6" s="260"/>
      <c r="BJ6" s="260"/>
      <c r="BK6" s="260"/>
      <c r="BL6" s="260"/>
      <c r="BM6" s="260"/>
      <c r="BN6" s="261"/>
      <c r="BO6" s="259" t="s">
        <v>62</v>
      </c>
      <c r="BP6" s="261"/>
      <c r="BQ6" s="254" t="s">
        <v>61</v>
      </c>
      <c r="BR6" s="255"/>
      <c r="BS6" s="259" t="s">
        <v>459</v>
      </c>
      <c r="BT6" s="260"/>
      <c r="BU6" s="260"/>
      <c r="BV6" s="260"/>
      <c r="BW6" s="260"/>
      <c r="BX6" s="260"/>
      <c r="BY6" s="260"/>
      <c r="BZ6" s="260"/>
      <c r="CA6" s="260"/>
      <c r="CB6" s="260"/>
      <c r="CC6" s="260"/>
      <c r="CD6" s="260"/>
      <c r="CE6" s="260"/>
      <c r="CF6" s="261"/>
      <c r="CG6" s="259" t="s">
        <v>62</v>
      </c>
      <c r="CH6" s="261"/>
      <c r="CI6" s="254" t="s">
        <v>61</v>
      </c>
      <c r="CJ6" s="255"/>
      <c r="CK6" s="267" t="s">
        <v>392</v>
      </c>
      <c r="CL6" s="262" t="s">
        <v>391</v>
      </c>
      <c r="CM6" s="154"/>
      <c r="CO6" t="s">
        <v>9</v>
      </c>
      <c r="CP6" t="s">
        <v>9</v>
      </c>
    </row>
    <row r="7" spans="1:100" ht="21.75" customHeight="1" x14ac:dyDescent="0.25">
      <c r="A7" s="89"/>
      <c r="B7" s="90"/>
      <c r="C7" s="90"/>
      <c r="D7" s="90"/>
      <c r="E7" s="90"/>
      <c r="F7" s="90"/>
      <c r="G7" s="91"/>
      <c r="H7" s="92"/>
      <c r="I7" s="93"/>
      <c r="J7" s="93"/>
      <c r="K7" s="94"/>
      <c r="L7" s="89"/>
      <c r="M7" s="90"/>
      <c r="N7" s="91"/>
      <c r="O7" s="95"/>
      <c r="P7" s="96"/>
      <c r="Q7" s="97"/>
      <c r="R7" s="98"/>
      <c r="S7" s="98"/>
      <c r="T7" s="98"/>
      <c r="U7" s="98"/>
      <c r="V7" s="99"/>
      <c r="W7" s="215">
        <v>1336413.76</v>
      </c>
      <c r="X7" s="215">
        <v>4016413.76</v>
      </c>
      <c r="Y7" s="215">
        <v>89745.9</v>
      </c>
      <c r="Z7" s="215">
        <v>89745.9</v>
      </c>
      <c r="AA7" s="215">
        <v>3926667.86</v>
      </c>
      <c r="AB7" s="100"/>
      <c r="AC7" s="100"/>
      <c r="AD7" s="100"/>
      <c r="AE7" s="97"/>
      <c r="AF7" s="99"/>
      <c r="AG7" s="95"/>
      <c r="AH7" s="96"/>
      <c r="AI7" s="209"/>
      <c r="AJ7" s="205"/>
      <c r="AK7" s="205"/>
      <c r="AL7" s="205"/>
      <c r="AM7" s="205"/>
      <c r="AN7" s="205"/>
      <c r="AO7" s="259" t="s">
        <v>457</v>
      </c>
      <c r="AP7" s="260"/>
      <c r="AQ7" s="260"/>
      <c r="AR7" s="260"/>
      <c r="AS7" s="261"/>
      <c r="AT7" s="264" t="s">
        <v>458</v>
      </c>
      <c r="AU7" s="265"/>
      <c r="AV7" s="266"/>
      <c r="AW7" s="205"/>
      <c r="AX7" s="205"/>
      <c r="AY7" s="205"/>
      <c r="AZ7" s="205"/>
      <c r="BA7" s="259"/>
      <c r="BB7" s="260"/>
      <c r="BC7" s="260"/>
      <c r="BD7" s="260"/>
      <c r="BE7" s="260"/>
      <c r="BF7" s="261"/>
      <c r="BG7" s="259" t="s">
        <v>445</v>
      </c>
      <c r="BH7" s="260"/>
      <c r="BI7" s="260"/>
      <c r="BJ7" s="260"/>
      <c r="BK7" s="261"/>
      <c r="BL7" s="264" t="s">
        <v>442</v>
      </c>
      <c r="BM7" s="265"/>
      <c r="BN7" s="266"/>
      <c r="BO7" s="259"/>
      <c r="BP7" s="261"/>
      <c r="BQ7" s="259"/>
      <c r="BR7" s="261"/>
      <c r="BS7" s="259"/>
      <c r="BT7" s="260"/>
      <c r="BU7" s="260"/>
      <c r="BV7" s="260"/>
      <c r="BW7" s="260"/>
      <c r="BX7" s="261"/>
      <c r="BY7" s="259" t="s">
        <v>460</v>
      </c>
      <c r="BZ7" s="260"/>
      <c r="CA7" s="260"/>
      <c r="CB7" s="260"/>
      <c r="CC7" s="261"/>
      <c r="CD7" s="264" t="s">
        <v>461</v>
      </c>
      <c r="CE7" s="265"/>
      <c r="CF7" s="266"/>
      <c r="CG7" s="259"/>
      <c r="CH7" s="261"/>
      <c r="CI7" s="259"/>
      <c r="CJ7" s="261"/>
      <c r="CK7" s="267"/>
      <c r="CL7" s="263"/>
      <c r="CM7" s="152"/>
    </row>
    <row r="8" spans="1:100" ht="67.5" x14ac:dyDescent="0.25">
      <c r="A8" s="7" t="s">
        <v>34</v>
      </c>
      <c r="B8" s="75" t="s">
        <v>3</v>
      </c>
      <c r="C8" s="6" t="s">
        <v>50</v>
      </c>
      <c r="D8" s="8" t="s">
        <v>28</v>
      </c>
      <c r="E8" s="8" t="s">
        <v>4</v>
      </c>
      <c r="F8" s="34" t="s">
        <v>1</v>
      </c>
      <c r="G8" s="75" t="s">
        <v>5</v>
      </c>
      <c r="H8" s="8" t="s">
        <v>46</v>
      </c>
      <c r="I8" s="8" t="s">
        <v>2</v>
      </c>
      <c r="J8" s="34" t="s">
        <v>37</v>
      </c>
      <c r="K8" s="6" t="s">
        <v>7</v>
      </c>
      <c r="L8" s="36" t="s">
        <v>41</v>
      </c>
      <c r="M8" s="37" t="s">
        <v>51</v>
      </c>
      <c r="N8" s="87" t="s">
        <v>29</v>
      </c>
      <c r="O8" s="87" t="s">
        <v>44</v>
      </c>
      <c r="P8" s="87" t="s">
        <v>43</v>
      </c>
      <c r="Q8" s="36" t="s">
        <v>56</v>
      </c>
      <c r="R8" s="36" t="s">
        <v>55</v>
      </c>
      <c r="S8" s="37" t="s">
        <v>57</v>
      </c>
      <c r="T8" s="37" t="s">
        <v>54</v>
      </c>
      <c r="U8" s="36" t="s">
        <v>58</v>
      </c>
      <c r="V8" s="36" t="s">
        <v>53</v>
      </c>
      <c r="W8" s="8" t="s">
        <v>484</v>
      </c>
      <c r="X8" s="9" t="s">
        <v>30</v>
      </c>
      <c r="Y8" s="9" t="s">
        <v>64</v>
      </c>
      <c r="Z8" s="8" t="s">
        <v>35</v>
      </c>
      <c r="AA8" s="9" t="s">
        <v>31</v>
      </c>
      <c r="AB8" s="121" t="s">
        <v>32</v>
      </c>
      <c r="AC8" s="7" t="s">
        <v>59</v>
      </c>
      <c r="AD8" s="6" t="s">
        <v>65</v>
      </c>
      <c r="AE8" s="38" t="s">
        <v>308</v>
      </c>
      <c r="AF8" s="39" t="s">
        <v>66</v>
      </c>
      <c r="AG8" s="38" t="s">
        <v>350</v>
      </c>
      <c r="AH8" s="39" t="s">
        <v>67</v>
      </c>
      <c r="AI8" s="87" t="s">
        <v>446</v>
      </c>
      <c r="AJ8" s="36" t="s">
        <v>447</v>
      </c>
      <c r="AK8" s="37" t="s">
        <v>448</v>
      </c>
      <c r="AL8" s="37" t="s">
        <v>449</v>
      </c>
      <c r="AM8" s="36" t="s">
        <v>450</v>
      </c>
      <c r="AN8" s="36" t="s">
        <v>451</v>
      </c>
      <c r="AO8" s="8" t="s">
        <v>419</v>
      </c>
      <c r="AP8" s="9" t="s">
        <v>30</v>
      </c>
      <c r="AQ8" s="36" t="s">
        <v>418</v>
      </c>
      <c r="AR8" s="36" t="s">
        <v>421</v>
      </c>
      <c r="AS8" s="36" t="s">
        <v>422</v>
      </c>
      <c r="AT8" s="121" t="s">
        <v>32</v>
      </c>
      <c r="AU8" s="7" t="s">
        <v>59</v>
      </c>
      <c r="AV8" s="6" t="s">
        <v>452</v>
      </c>
      <c r="AW8" s="38" t="s">
        <v>453</v>
      </c>
      <c r="AX8" s="39" t="s">
        <v>420</v>
      </c>
      <c r="AY8" s="38" t="s">
        <v>423</v>
      </c>
      <c r="AZ8" s="39" t="s">
        <v>424</v>
      </c>
      <c r="BA8" s="87" t="s">
        <v>430</v>
      </c>
      <c r="BB8" s="36" t="s">
        <v>431</v>
      </c>
      <c r="BC8" s="37" t="s">
        <v>432</v>
      </c>
      <c r="BD8" s="37" t="s">
        <v>433</v>
      </c>
      <c r="BE8" s="36" t="s">
        <v>434</v>
      </c>
      <c r="BF8" s="36" t="s">
        <v>435</v>
      </c>
      <c r="BG8" s="8" t="s">
        <v>419</v>
      </c>
      <c r="BH8" s="9" t="s">
        <v>30</v>
      </c>
      <c r="BI8" s="220" t="s">
        <v>418</v>
      </c>
      <c r="BJ8" s="220" t="s">
        <v>421</v>
      </c>
      <c r="BK8" s="36" t="s">
        <v>422</v>
      </c>
      <c r="BL8" s="121" t="s">
        <v>32</v>
      </c>
      <c r="BM8" s="7" t="s">
        <v>59</v>
      </c>
      <c r="BN8" s="228" t="s">
        <v>443</v>
      </c>
      <c r="BO8" s="38" t="s">
        <v>444</v>
      </c>
      <c r="BP8" s="39" t="s">
        <v>420</v>
      </c>
      <c r="BQ8" s="38" t="s">
        <v>423</v>
      </c>
      <c r="BR8" s="39" t="s">
        <v>424</v>
      </c>
      <c r="BS8" s="230" t="s">
        <v>462</v>
      </c>
      <c r="BT8" s="36" t="s">
        <v>463</v>
      </c>
      <c r="BU8" s="37" t="s">
        <v>464</v>
      </c>
      <c r="BV8" s="37" t="s">
        <v>465</v>
      </c>
      <c r="BW8" s="36" t="s">
        <v>466</v>
      </c>
      <c r="BX8" s="36" t="s">
        <v>467</v>
      </c>
      <c r="BY8" s="8" t="s">
        <v>419</v>
      </c>
      <c r="BZ8" s="9" t="s">
        <v>30</v>
      </c>
      <c r="CA8" s="36" t="s">
        <v>418</v>
      </c>
      <c r="CB8" s="36" t="s">
        <v>421</v>
      </c>
      <c r="CC8" s="36" t="s">
        <v>422</v>
      </c>
      <c r="CD8" s="121" t="s">
        <v>32</v>
      </c>
      <c r="CE8" s="7" t="s">
        <v>59</v>
      </c>
      <c r="CF8" s="6" t="s">
        <v>468</v>
      </c>
      <c r="CG8" s="38" t="s">
        <v>444</v>
      </c>
      <c r="CH8" s="39" t="s">
        <v>420</v>
      </c>
      <c r="CI8" s="38" t="s">
        <v>423</v>
      </c>
      <c r="CJ8" s="39" t="s">
        <v>424</v>
      </c>
      <c r="CK8" s="33" t="s">
        <v>48</v>
      </c>
      <c r="CL8" s="35"/>
      <c r="CM8" s="35" t="s">
        <v>47</v>
      </c>
      <c r="CO8" s="146"/>
      <c r="CP8" s="146"/>
      <c r="CQ8" s="146"/>
      <c r="CR8" s="146"/>
      <c r="CS8" s="146"/>
      <c r="CT8" s="146"/>
      <c r="CU8" s="146"/>
      <c r="CV8" s="146"/>
    </row>
    <row r="9" spans="1:100" ht="225.75" customHeight="1" x14ac:dyDescent="0.25">
      <c r="A9" s="12" t="s">
        <v>279</v>
      </c>
      <c r="B9" s="14" t="s">
        <v>312</v>
      </c>
      <c r="C9" s="40" t="s">
        <v>76</v>
      </c>
      <c r="D9" s="40" t="s">
        <v>325</v>
      </c>
      <c r="E9" s="40" t="s">
        <v>280</v>
      </c>
      <c r="F9" s="12">
        <v>1</v>
      </c>
      <c r="G9" s="181" t="s">
        <v>338</v>
      </c>
      <c r="H9" s="13">
        <v>32</v>
      </c>
      <c r="I9" s="118" t="s">
        <v>278</v>
      </c>
      <c r="J9" s="108" t="s">
        <v>341</v>
      </c>
      <c r="K9" s="88" t="s">
        <v>413</v>
      </c>
      <c r="L9" s="40" t="s">
        <v>354</v>
      </c>
      <c r="M9" s="40" t="s">
        <v>305</v>
      </c>
      <c r="N9" s="40" t="s">
        <v>307</v>
      </c>
      <c r="O9" s="40">
        <v>1500</v>
      </c>
      <c r="P9" s="108">
        <v>1500</v>
      </c>
      <c r="Q9" s="119">
        <v>85</v>
      </c>
      <c r="R9" s="88" t="s">
        <v>478</v>
      </c>
      <c r="S9" s="41">
        <v>138</v>
      </c>
      <c r="T9" s="88" t="s">
        <v>479</v>
      </c>
      <c r="U9" s="41">
        <v>188</v>
      </c>
      <c r="V9" s="88" t="s">
        <v>480</v>
      </c>
      <c r="W9" s="122">
        <v>100000</v>
      </c>
      <c r="X9" s="40">
        <v>150000</v>
      </c>
      <c r="Y9" s="40">
        <v>27500</v>
      </c>
      <c r="Z9" s="40">
        <v>27500</v>
      </c>
      <c r="AA9" s="108">
        <f t="shared" ref="AA9:AA16" si="0">X9-Z9</f>
        <v>122500</v>
      </c>
      <c r="AB9" s="129">
        <v>1500</v>
      </c>
      <c r="AC9" s="40">
        <v>1500</v>
      </c>
      <c r="AD9" s="40">
        <v>411</v>
      </c>
      <c r="AE9" s="129">
        <f>Y9/W9*100</f>
        <v>27.500000000000004</v>
      </c>
      <c r="AF9" s="132">
        <f t="shared" ref="AF9:AF16" si="1">Y9/X9*100</f>
        <v>18.333333333333332</v>
      </c>
      <c r="AG9" s="108">
        <f t="shared" ref="AG9:AG16" si="2">AD9/AB9*100</f>
        <v>27.400000000000002</v>
      </c>
      <c r="AH9" s="108">
        <f t="shared" ref="AH9:AH16" si="3">AD9/AC9*100</f>
        <v>27.400000000000002</v>
      </c>
      <c r="AI9" s="210">
        <v>185</v>
      </c>
      <c r="AJ9" s="88" t="s">
        <v>485</v>
      </c>
      <c r="AK9" s="88">
        <v>130</v>
      </c>
      <c r="AL9" s="88" t="s">
        <v>486</v>
      </c>
      <c r="AM9" s="88">
        <v>116</v>
      </c>
      <c r="AN9" s="88" t="s">
        <v>487</v>
      </c>
      <c r="AO9" s="122">
        <v>100000</v>
      </c>
      <c r="AP9" s="40">
        <v>150000</v>
      </c>
      <c r="AQ9" s="217">
        <v>63000</v>
      </c>
      <c r="AR9" s="190">
        <v>63000</v>
      </c>
      <c r="AS9" s="191">
        <f t="shared" ref="AS9:AS16" si="4">AP9-AQ9</f>
        <v>87000</v>
      </c>
      <c r="AT9" s="129">
        <v>1500</v>
      </c>
      <c r="AU9" s="40">
        <v>1500</v>
      </c>
      <c r="AV9" s="190">
        <v>842</v>
      </c>
      <c r="AW9" s="190">
        <f t="shared" ref="AW9:AW16" si="5">AQ9/AO9*100</f>
        <v>63</v>
      </c>
      <c r="AX9" s="190">
        <f t="shared" ref="AX9:AX16" si="6">AQ9/AP9*100</f>
        <v>42</v>
      </c>
      <c r="AY9" s="190">
        <f t="shared" ref="AY9:AY16" si="7">AV9/AT9*100</f>
        <v>56.133333333333333</v>
      </c>
      <c r="AZ9" s="190">
        <f t="shared" ref="AZ9:AZ16" si="8">AV9/AU9*100</f>
        <v>56.133333333333333</v>
      </c>
      <c r="BA9" s="210">
        <v>83</v>
      </c>
      <c r="BB9" s="88" t="s">
        <v>491</v>
      </c>
      <c r="BC9" s="88">
        <v>199</v>
      </c>
      <c r="BD9" s="88" t="s">
        <v>492</v>
      </c>
      <c r="BE9" s="88">
        <v>153</v>
      </c>
      <c r="BF9" s="88" t="s">
        <v>493</v>
      </c>
      <c r="BG9" s="122">
        <v>100000</v>
      </c>
      <c r="BH9" s="40">
        <v>150000</v>
      </c>
      <c r="BI9" s="221">
        <v>72000</v>
      </c>
      <c r="BJ9" s="222">
        <v>72000</v>
      </c>
      <c r="BK9" s="191">
        <f t="shared" ref="BK9:BK16" si="9">BH9-BI9</f>
        <v>78000</v>
      </c>
      <c r="BL9" s="129">
        <v>1500</v>
      </c>
      <c r="BM9" s="40">
        <v>1500</v>
      </c>
      <c r="BN9" s="222">
        <v>1277</v>
      </c>
      <c r="BO9" s="190">
        <f t="shared" ref="BO9:BO16" si="10">BI9/BG9*100</f>
        <v>72</v>
      </c>
      <c r="BP9" s="190">
        <f>BI9/BH9*100</f>
        <v>48</v>
      </c>
      <c r="BQ9" s="190">
        <f t="shared" ref="BQ9:BQ16" si="11">BN9/BL9*100</f>
        <v>85.13333333333334</v>
      </c>
      <c r="BR9" s="190">
        <f t="shared" ref="BR9:BR16" si="12">BN9/BM9*100</f>
        <v>85.13333333333334</v>
      </c>
      <c r="BS9" s="101">
        <v>161</v>
      </c>
      <c r="BT9" s="88" t="s">
        <v>497</v>
      </c>
      <c r="BU9" s="88">
        <v>131</v>
      </c>
      <c r="BV9" s="88" t="s">
        <v>498</v>
      </c>
      <c r="BW9" s="88">
        <v>229</v>
      </c>
      <c r="BX9" s="88" t="s">
        <v>499</v>
      </c>
      <c r="BY9" s="122">
        <v>100000</v>
      </c>
      <c r="BZ9" s="40">
        <v>150000</v>
      </c>
      <c r="CA9" s="190">
        <v>150000</v>
      </c>
      <c r="CB9" s="190">
        <v>150000</v>
      </c>
      <c r="CC9" s="191">
        <f t="shared" ref="CC9:CC16" si="13">BZ9-CA9</f>
        <v>0</v>
      </c>
      <c r="CD9" s="129">
        <v>1500</v>
      </c>
      <c r="CE9" s="40">
        <v>1500</v>
      </c>
      <c r="CF9" s="190">
        <v>1783</v>
      </c>
      <c r="CG9" s="190">
        <f t="shared" ref="CG9:CG16" si="14">CA9/BY9*100</f>
        <v>150</v>
      </c>
      <c r="CH9" s="190">
        <f>CA9/BZ9*100</f>
        <v>100</v>
      </c>
      <c r="CI9" s="190">
        <f t="shared" ref="CI9:CI16" si="15">CF9/CD9*100</f>
        <v>118.86666666666667</v>
      </c>
      <c r="CJ9" s="190">
        <f t="shared" ref="CJ9:CJ16" si="16">CF9/CE9*100</f>
        <v>118.86666666666667</v>
      </c>
      <c r="CK9" s="239"/>
      <c r="CL9" s="240"/>
      <c r="CM9" s="128" t="s">
        <v>365</v>
      </c>
      <c r="CO9" t="s">
        <v>9</v>
      </c>
    </row>
    <row r="10" spans="1:100" ht="183" customHeight="1" x14ac:dyDescent="0.25">
      <c r="A10" s="12" t="s">
        <v>279</v>
      </c>
      <c r="B10" s="14" t="s">
        <v>312</v>
      </c>
      <c r="C10" s="30"/>
      <c r="D10" s="40" t="s">
        <v>325</v>
      </c>
      <c r="E10" s="40" t="s">
        <v>280</v>
      </c>
      <c r="F10" s="16">
        <v>1</v>
      </c>
      <c r="G10" s="182" t="s">
        <v>326</v>
      </c>
      <c r="H10" s="16">
        <v>38</v>
      </c>
      <c r="I10" s="78" t="s">
        <v>285</v>
      </c>
      <c r="J10" s="104" t="s">
        <v>342</v>
      </c>
      <c r="K10" s="88" t="s">
        <v>362</v>
      </c>
      <c r="L10" s="40" t="s">
        <v>483</v>
      </c>
      <c r="M10" s="40" t="s">
        <v>305</v>
      </c>
      <c r="N10" s="85" t="s">
        <v>313</v>
      </c>
      <c r="O10" s="31">
        <v>8</v>
      </c>
      <c r="P10" s="29">
        <v>8</v>
      </c>
      <c r="Q10" s="29">
        <v>1</v>
      </c>
      <c r="R10" s="109" t="s">
        <v>333</v>
      </c>
      <c r="S10" s="32">
        <v>1</v>
      </c>
      <c r="T10" s="109" t="s">
        <v>333</v>
      </c>
      <c r="U10" s="29">
        <v>1</v>
      </c>
      <c r="V10" s="109" t="s">
        <v>333</v>
      </c>
      <c r="W10" s="124">
        <v>241413.76000000001</v>
      </c>
      <c r="X10" s="123">
        <v>300000</v>
      </c>
      <c r="Y10" s="123">
        <v>0</v>
      </c>
      <c r="Z10" s="123">
        <v>0</v>
      </c>
      <c r="AA10" s="108">
        <f t="shared" si="0"/>
        <v>300000</v>
      </c>
      <c r="AB10" s="133">
        <v>8</v>
      </c>
      <c r="AC10" s="123">
        <v>8</v>
      </c>
      <c r="AD10" s="123">
        <v>3</v>
      </c>
      <c r="AE10" s="129">
        <f t="shared" ref="AE10:AE16" si="17">Y10/W10*100</f>
        <v>0</v>
      </c>
      <c r="AF10" s="132">
        <f t="shared" si="1"/>
        <v>0</v>
      </c>
      <c r="AG10" s="108">
        <f t="shared" si="2"/>
        <v>37.5</v>
      </c>
      <c r="AH10" s="108">
        <f t="shared" si="3"/>
        <v>37.5</v>
      </c>
      <c r="AI10" s="211">
        <v>1</v>
      </c>
      <c r="AJ10" s="109" t="s">
        <v>333</v>
      </c>
      <c r="AK10" s="109">
        <v>0</v>
      </c>
      <c r="AL10" s="109" t="s">
        <v>333</v>
      </c>
      <c r="AM10" s="109">
        <v>1</v>
      </c>
      <c r="AN10" s="109" t="s">
        <v>333</v>
      </c>
      <c r="AO10" s="124">
        <v>241413.76000000001</v>
      </c>
      <c r="AP10" s="123">
        <v>300000</v>
      </c>
      <c r="AQ10" s="217">
        <v>75000</v>
      </c>
      <c r="AR10" s="109">
        <v>75000</v>
      </c>
      <c r="AS10" s="191">
        <f t="shared" si="4"/>
        <v>225000</v>
      </c>
      <c r="AT10" s="133">
        <v>8</v>
      </c>
      <c r="AU10" s="123">
        <v>8</v>
      </c>
      <c r="AV10" s="109">
        <v>5</v>
      </c>
      <c r="AW10" s="190">
        <f t="shared" si="5"/>
        <v>31.066994689946419</v>
      </c>
      <c r="AX10" s="190">
        <f t="shared" si="6"/>
        <v>25</v>
      </c>
      <c r="AY10" s="190">
        <f t="shared" si="7"/>
        <v>62.5</v>
      </c>
      <c r="AZ10" s="190">
        <f t="shared" si="8"/>
        <v>62.5</v>
      </c>
      <c r="BA10" s="211">
        <v>0</v>
      </c>
      <c r="BB10" s="109" t="s">
        <v>333</v>
      </c>
      <c r="BC10" s="109">
        <v>1</v>
      </c>
      <c r="BD10" s="109" t="s">
        <v>494</v>
      </c>
      <c r="BE10" s="109">
        <v>0</v>
      </c>
      <c r="BF10" s="109" t="s">
        <v>333</v>
      </c>
      <c r="BG10" s="124">
        <v>241413.76000000001</v>
      </c>
      <c r="BH10" s="123">
        <v>300000</v>
      </c>
      <c r="BI10" s="223">
        <v>156091</v>
      </c>
      <c r="BJ10" s="223">
        <v>156091</v>
      </c>
      <c r="BK10" s="191">
        <f t="shared" si="9"/>
        <v>143909</v>
      </c>
      <c r="BL10" s="133">
        <v>8</v>
      </c>
      <c r="BM10" s="123">
        <v>8</v>
      </c>
      <c r="BN10" s="223">
        <v>6</v>
      </c>
      <c r="BO10" s="190">
        <f t="shared" si="10"/>
        <v>64.657043575312358</v>
      </c>
      <c r="BP10" s="190">
        <f t="shared" ref="BP10:BP16" si="18">BI10/BH10*100</f>
        <v>52.030333333333331</v>
      </c>
      <c r="BQ10" s="190">
        <f t="shared" si="11"/>
        <v>75</v>
      </c>
      <c r="BR10" s="190">
        <f t="shared" si="12"/>
        <v>75</v>
      </c>
      <c r="BS10" s="85">
        <v>0</v>
      </c>
      <c r="BT10" s="82" t="s">
        <v>469</v>
      </c>
      <c r="BU10" s="109">
        <v>0</v>
      </c>
      <c r="BV10" s="82" t="s">
        <v>469</v>
      </c>
      <c r="BW10" s="109">
        <v>0</v>
      </c>
      <c r="BX10" s="82" t="s">
        <v>469</v>
      </c>
      <c r="BY10" s="124">
        <v>241413.76000000001</v>
      </c>
      <c r="BZ10" s="123">
        <v>300000</v>
      </c>
      <c r="CA10" s="109">
        <v>300000</v>
      </c>
      <c r="CB10" s="109">
        <v>300000</v>
      </c>
      <c r="CC10" s="191">
        <f t="shared" si="13"/>
        <v>0</v>
      </c>
      <c r="CD10" s="133">
        <v>2</v>
      </c>
      <c r="CE10" s="123">
        <v>2</v>
      </c>
      <c r="CF10" s="109">
        <v>2</v>
      </c>
      <c r="CG10" s="190">
        <f t="shared" si="14"/>
        <v>124.26797875978568</v>
      </c>
      <c r="CH10" s="190">
        <f t="shared" ref="CH10:CH16" si="19">CA10/BZ10*100</f>
        <v>100</v>
      </c>
      <c r="CI10" s="190">
        <f t="shared" si="15"/>
        <v>100</v>
      </c>
      <c r="CJ10" s="190">
        <f t="shared" si="16"/>
        <v>100</v>
      </c>
      <c r="CK10" s="239"/>
      <c r="CL10" s="240"/>
      <c r="CM10" s="128" t="s">
        <v>366</v>
      </c>
    </row>
    <row r="11" spans="1:100" ht="240" customHeight="1" x14ac:dyDescent="0.25">
      <c r="A11" s="12" t="s">
        <v>279</v>
      </c>
      <c r="B11" s="40" t="s">
        <v>312</v>
      </c>
      <c r="C11" s="40" t="s">
        <v>351</v>
      </c>
      <c r="D11" s="40" t="s">
        <v>325</v>
      </c>
      <c r="E11" s="40" t="s">
        <v>280</v>
      </c>
      <c r="F11" s="12">
        <v>2</v>
      </c>
      <c r="G11" s="183" t="s">
        <v>327</v>
      </c>
      <c r="H11" s="13">
        <v>39</v>
      </c>
      <c r="I11" s="78" t="s">
        <v>334</v>
      </c>
      <c r="J11" s="104" t="s">
        <v>343</v>
      </c>
      <c r="K11" s="107" t="s">
        <v>361</v>
      </c>
      <c r="L11" s="40" t="s">
        <v>483</v>
      </c>
      <c r="M11" s="40" t="s">
        <v>305</v>
      </c>
      <c r="N11" s="85" t="s">
        <v>315</v>
      </c>
      <c r="O11" s="14">
        <v>7</v>
      </c>
      <c r="P11" s="12">
        <v>7</v>
      </c>
      <c r="Q11" s="12">
        <v>0</v>
      </c>
      <c r="R11" s="179" t="s">
        <v>481</v>
      </c>
      <c r="S11" s="12">
        <v>1</v>
      </c>
      <c r="T11" s="180" t="s">
        <v>404</v>
      </c>
      <c r="U11" s="14">
        <v>1</v>
      </c>
      <c r="V11" s="179" t="s">
        <v>482</v>
      </c>
      <c r="W11" s="125">
        <v>125000</v>
      </c>
      <c r="X11" s="40">
        <v>150000</v>
      </c>
      <c r="Y11" s="40">
        <v>27245.9</v>
      </c>
      <c r="Z11" s="40">
        <v>27245.9</v>
      </c>
      <c r="AA11" s="108">
        <f t="shared" si="0"/>
        <v>122754.1</v>
      </c>
      <c r="AB11" s="129">
        <v>7</v>
      </c>
      <c r="AC11" s="129">
        <v>7</v>
      </c>
      <c r="AD11" s="129">
        <v>2</v>
      </c>
      <c r="AE11" s="129">
        <f t="shared" si="17"/>
        <v>21.796720000000001</v>
      </c>
      <c r="AF11" s="132">
        <f t="shared" si="1"/>
        <v>18.163933333333336</v>
      </c>
      <c r="AG11" s="108">
        <f t="shared" si="2"/>
        <v>28.571428571428569</v>
      </c>
      <c r="AH11" s="108">
        <f t="shared" si="3"/>
        <v>28.571428571428569</v>
      </c>
      <c r="AI11" s="212">
        <v>1</v>
      </c>
      <c r="AJ11" s="179" t="s">
        <v>454</v>
      </c>
      <c r="AK11" s="110">
        <v>0</v>
      </c>
      <c r="AL11" s="180" t="s">
        <v>488</v>
      </c>
      <c r="AM11" s="180">
        <v>0</v>
      </c>
      <c r="AN11" s="179" t="s">
        <v>455</v>
      </c>
      <c r="AO11" s="125">
        <v>125000</v>
      </c>
      <c r="AP11" s="40">
        <v>150000</v>
      </c>
      <c r="AQ11" s="217">
        <v>37245.9</v>
      </c>
      <c r="AR11" s="179">
        <v>37245.9</v>
      </c>
      <c r="AS11" s="191">
        <f t="shared" si="4"/>
        <v>112754.1</v>
      </c>
      <c r="AT11" s="129">
        <v>7</v>
      </c>
      <c r="AU11" s="129">
        <v>7</v>
      </c>
      <c r="AV11" s="179">
        <v>3</v>
      </c>
      <c r="AW11" s="190">
        <f t="shared" si="5"/>
        <v>29.796720000000001</v>
      </c>
      <c r="AX11" s="190">
        <f t="shared" si="6"/>
        <v>24.8306</v>
      </c>
      <c r="AY11" s="190">
        <f t="shared" si="7"/>
        <v>42.857142857142854</v>
      </c>
      <c r="AZ11" s="190">
        <f t="shared" si="8"/>
        <v>42.857142857142854</v>
      </c>
      <c r="BA11" s="212">
        <v>0</v>
      </c>
      <c r="BB11" s="180" t="s">
        <v>438</v>
      </c>
      <c r="BC11" s="110">
        <v>0</v>
      </c>
      <c r="BD11" s="180" t="s">
        <v>438</v>
      </c>
      <c r="BE11" s="110">
        <v>1</v>
      </c>
      <c r="BF11" s="179" t="s">
        <v>437</v>
      </c>
      <c r="BG11" s="125">
        <v>125000</v>
      </c>
      <c r="BH11" s="40">
        <v>1650000</v>
      </c>
      <c r="BI11" s="224">
        <v>37245.9</v>
      </c>
      <c r="BJ11" s="224">
        <v>37245.9</v>
      </c>
      <c r="BK11" s="191">
        <f t="shared" si="9"/>
        <v>1612754.1</v>
      </c>
      <c r="BL11" s="129">
        <v>7</v>
      </c>
      <c r="BM11" s="129">
        <v>7</v>
      </c>
      <c r="BN11" s="224">
        <v>4</v>
      </c>
      <c r="BO11" s="190">
        <f t="shared" si="10"/>
        <v>29.796720000000001</v>
      </c>
      <c r="BP11" s="190">
        <f t="shared" si="18"/>
        <v>2.2573272727272728</v>
      </c>
      <c r="BQ11" s="190">
        <f t="shared" si="11"/>
        <v>57.142857142857139</v>
      </c>
      <c r="BR11" s="190">
        <f t="shared" si="12"/>
        <v>57.142857142857139</v>
      </c>
      <c r="BS11" s="231">
        <v>0</v>
      </c>
      <c r="BT11" s="180" t="s">
        <v>438</v>
      </c>
      <c r="BU11" s="110">
        <v>1</v>
      </c>
      <c r="BV11" s="179" t="s">
        <v>500</v>
      </c>
      <c r="BW11" s="110">
        <v>1</v>
      </c>
      <c r="BX11" s="179" t="s">
        <v>470</v>
      </c>
      <c r="BY11" s="125">
        <v>125000</v>
      </c>
      <c r="BZ11" s="40">
        <v>150000</v>
      </c>
      <c r="CA11" s="179">
        <v>150000</v>
      </c>
      <c r="CB11" s="179">
        <v>150000</v>
      </c>
      <c r="CC11" s="191">
        <f t="shared" si="13"/>
        <v>0</v>
      </c>
      <c r="CD11" s="129">
        <v>7</v>
      </c>
      <c r="CE11" s="129">
        <v>7</v>
      </c>
      <c r="CF11" s="179">
        <v>7</v>
      </c>
      <c r="CG11" s="190">
        <f t="shared" si="14"/>
        <v>120</v>
      </c>
      <c r="CH11" s="190">
        <f t="shared" si="19"/>
        <v>100</v>
      </c>
      <c r="CI11" s="190">
        <f t="shared" si="15"/>
        <v>100</v>
      </c>
      <c r="CJ11" s="190">
        <f t="shared" si="16"/>
        <v>100</v>
      </c>
      <c r="CK11" s="241"/>
      <c r="CL11" s="240"/>
      <c r="CM11" s="128" t="s">
        <v>366</v>
      </c>
    </row>
    <row r="12" spans="1:100" ht="162.75" customHeight="1" x14ac:dyDescent="0.25">
      <c r="A12" s="12" t="s">
        <v>279</v>
      </c>
      <c r="B12" s="40" t="s">
        <v>312</v>
      </c>
      <c r="C12" s="86" t="s">
        <v>351</v>
      </c>
      <c r="D12" s="40" t="s">
        <v>325</v>
      </c>
      <c r="E12" s="40" t="s">
        <v>280</v>
      </c>
      <c r="F12" s="10">
        <v>3</v>
      </c>
      <c r="G12" s="184" t="s">
        <v>328</v>
      </c>
      <c r="H12" s="10">
        <v>40</v>
      </c>
      <c r="I12" s="78" t="s">
        <v>293</v>
      </c>
      <c r="J12" s="104" t="s">
        <v>344</v>
      </c>
      <c r="K12" s="80" t="s">
        <v>363</v>
      </c>
      <c r="L12" s="40" t="s">
        <v>483</v>
      </c>
      <c r="M12" s="14" t="s">
        <v>305</v>
      </c>
      <c r="N12" s="85" t="s">
        <v>311</v>
      </c>
      <c r="O12" s="10">
        <v>190</v>
      </c>
      <c r="P12" s="10">
        <v>90</v>
      </c>
      <c r="Q12" s="10">
        <v>5</v>
      </c>
      <c r="R12" s="80" t="s">
        <v>405</v>
      </c>
      <c r="S12" s="10">
        <v>11</v>
      </c>
      <c r="T12" s="80" t="s">
        <v>406</v>
      </c>
      <c r="U12" s="10">
        <v>31</v>
      </c>
      <c r="V12" s="80" t="s">
        <v>407</v>
      </c>
      <c r="W12" s="126">
        <v>115000</v>
      </c>
      <c r="X12" s="86">
        <v>200000</v>
      </c>
      <c r="Y12" s="86">
        <v>35000</v>
      </c>
      <c r="Z12" s="86">
        <v>35000</v>
      </c>
      <c r="AA12" s="108">
        <f t="shared" si="0"/>
        <v>165000</v>
      </c>
      <c r="AB12" s="134">
        <v>90</v>
      </c>
      <c r="AC12" s="134">
        <v>90</v>
      </c>
      <c r="AD12" s="134">
        <v>47</v>
      </c>
      <c r="AE12" s="129">
        <f t="shared" si="17"/>
        <v>30.434782608695656</v>
      </c>
      <c r="AF12" s="132">
        <f t="shared" si="1"/>
        <v>17.5</v>
      </c>
      <c r="AG12" s="108">
        <f t="shared" si="2"/>
        <v>52.222222222222229</v>
      </c>
      <c r="AH12" s="108">
        <f t="shared" si="3"/>
        <v>52.222222222222229</v>
      </c>
      <c r="AI12" s="213">
        <v>31</v>
      </c>
      <c r="AJ12" s="80" t="s">
        <v>405</v>
      </c>
      <c r="AK12" s="80">
        <v>27</v>
      </c>
      <c r="AL12" s="80" t="s">
        <v>405</v>
      </c>
      <c r="AM12" s="80">
        <v>18</v>
      </c>
      <c r="AN12" s="80" t="s">
        <v>405</v>
      </c>
      <c r="AO12" s="126">
        <v>115000</v>
      </c>
      <c r="AP12" s="86">
        <v>200000</v>
      </c>
      <c r="AQ12" s="217">
        <v>70000</v>
      </c>
      <c r="AR12" s="80">
        <v>70000</v>
      </c>
      <c r="AS12" s="191">
        <f t="shared" si="4"/>
        <v>130000</v>
      </c>
      <c r="AT12" s="134">
        <v>190</v>
      </c>
      <c r="AU12" s="134">
        <v>190</v>
      </c>
      <c r="AV12" s="80">
        <v>123</v>
      </c>
      <c r="AW12" s="190">
        <f t="shared" si="5"/>
        <v>60.869565217391312</v>
      </c>
      <c r="AX12" s="190">
        <f t="shared" si="6"/>
        <v>35</v>
      </c>
      <c r="AY12" s="190">
        <f t="shared" si="7"/>
        <v>64.736842105263165</v>
      </c>
      <c r="AZ12" s="190">
        <f t="shared" si="8"/>
        <v>64.736842105263165</v>
      </c>
      <c r="BA12" s="213">
        <v>3</v>
      </c>
      <c r="BB12" s="80" t="s">
        <v>405</v>
      </c>
      <c r="BC12" s="80">
        <v>19</v>
      </c>
      <c r="BD12" s="80" t="s">
        <v>405</v>
      </c>
      <c r="BE12" s="80">
        <v>29</v>
      </c>
      <c r="BF12" s="80" t="s">
        <v>405</v>
      </c>
      <c r="BG12" s="126">
        <v>115000</v>
      </c>
      <c r="BH12" s="86">
        <v>200000</v>
      </c>
      <c r="BI12" s="225">
        <v>103590.49</v>
      </c>
      <c r="BJ12" s="225">
        <v>103590.49</v>
      </c>
      <c r="BK12" s="191">
        <f t="shared" si="9"/>
        <v>96409.51</v>
      </c>
      <c r="BL12" s="134">
        <v>190</v>
      </c>
      <c r="BM12" s="134">
        <v>190</v>
      </c>
      <c r="BN12" s="225">
        <v>174</v>
      </c>
      <c r="BO12" s="190">
        <f t="shared" si="10"/>
        <v>90.07868695652175</v>
      </c>
      <c r="BP12" s="190">
        <f t="shared" si="18"/>
        <v>51.795245000000001</v>
      </c>
      <c r="BQ12" s="190">
        <f t="shared" si="11"/>
        <v>91.578947368421055</v>
      </c>
      <c r="BR12" s="190">
        <f t="shared" si="12"/>
        <v>91.578947368421055</v>
      </c>
      <c r="BS12" s="80">
        <v>36</v>
      </c>
      <c r="BT12" s="80" t="s">
        <v>405</v>
      </c>
      <c r="BU12" s="80">
        <v>24</v>
      </c>
      <c r="BV12" s="82" t="s">
        <v>471</v>
      </c>
      <c r="BW12" s="80">
        <v>28</v>
      </c>
      <c r="BX12" s="82" t="s">
        <v>471</v>
      </c>
      <c r="BY12" s="126">
        <v>115000</v>
      </c>
      <c r="BZ12" s="86">
        <v>200000</v>
      </c>
      <c r="CA12" s="80">
        <v>200000</v>
      </c>
      <c r="CB12" s="80">
        <v>200000</v>
      </c>
      <c r="CC12" s="191">
        <f t="shared" si="13"/>
        <v>0</v>
      </c>
      <c r="CD12" s="134">
        <v>150</v>
      </c>
      <c r="CE12" s="134">
        <v>150</v>
      </c>
      <c r="CF12" s="80">
        <v>192</v>
      </c>
      <c r="CG12" s="190">
        <f t="shared" si="14"/>
        <v>173.91304347826087</v>
      </c>
      <c r="CH12" s="190">
        <f t="shared" si="19"/>
        <v>100</v>
      </c>
      <c r="CI12" s="190">
        <f t="shared" si="15"/>
        <v>128</v>
      </c>
      <c r="CJ12" s="190">
        <f t="shared" si="16"/>
        <v>128</v>
      </c>
      <c r="CK12" s="242"/>
      <c r="CL12" s="243"/>
      <c r="CM12" s="86" t="s">
        <v>365</v>
      </c>
    </row>
    <row r="13" spans="1:100" ht="201" customHeight="1" x14ac:dyDescent="0.25">
      <c r="A13" s="12" t="s">
        <v>279</v>
      </c>
      <c r="B13" s="40" t="s">
        <v>312</v>
      </c>
      <c r="C13" s="12" t="s">
        <v>351</v>
      </c>
      <c r="D13" s="40" t="s">
        <v>325</v>
      </c>
      <c r="E13" s="40" t="s">
        <v>280</v>
      </c>
      <c r="F13" s="12">
        <v>4</v>
      </c>
      <c r="G13" s="185" t="s">
        <v>329</v>
      </c>
      <c r="H13" s="13">
        <v>41</v>
      </c>
      <c r="I13" s="78" t="s">
        <v>294</v>
      </c>
      <c r="J13" s="104" t="s">
        <v>345</v>
      </c>
      <c r="K13" s="80" t="s">
        <v>339</v>
      </c>
      <c r="L13" s="40" t="s">
        <v>483</v>
      </c>
      <c r="M13" s="40" t="s">
        <v>305</v>
      </c>
      <c r="N13" s="30" t="s">
        <v>318</v>
      </c>
      <c r="O13" s="12">
        <v>8</v>
      </c>
      <c r="P13" s="14">
        <v>7</v>
      </c>
      <c r="Q13" s="14">
        <v>0</v>
      </c>
      <c r="R13" s="179" t="s">
        <v>410</v>
      </c>
      <c r="S13" s="12">
        <v>1</v>
      </c>
      <c r="T13" s="179" t="s">
        <v>411</v>
      </c>
      <c r="U13" s="14">
        <v>1</v>
      </c>
      <c r="V13" s="179" t="s">
        <v>412</v>
      </c>
      <c r="W13" s="125">
        <v>200000</v>
      </c>
      <c r="X13" s="40">
        <v>400000</v>
      </c>
      <c r="Y13" s="40">
        <v>0</v>
      </c>
      <c r="Z13" s="40">
        <v>0</v>
      </c>
      <c r="AA13" s="108">
        <f t="shared" si="0"/>
        <v>400000</v>
      </c>
      <c r="AB13" s="129">
        <v>7</v>
      </c>
      <c r="AC13" s="129">
        <v>7</v>
      </c>
      <c r="AD13" s="129">
        <v>2</v>
      </c>
      <c r="AE13" s="129">
        <f t="shared" si="17"/>
        <v>0</v>
      </c>
      <c r="AF13" s="132">
        <f t="shared" si="1"/>
        <v>0</v>
      </c>
      <c r="AG13" s="108">
        <f t="shared" si="2"/>
        <v>28.571428571428569</v>
      </c>
      <c r="AH13" s="108">
        <f t="shared" si="3"/>
        <v>28.571428571428569</v>
      </c>
      <c r="AI13" s="213">
        <v>1</v>
      </c>
      <c r="AJ13" s="179" t="s">
        <v>454</v>
      </c>
      <c r="AK13" s="110">
        <v>0</v>
      </c>
      <c r="AL13" s="180" t="s">
        <v>488</v>
      </c>
      <c r="AM13" s="180">
        <v>0</v>
      </c>
      <c r="AN13" s="179" t="s">
        <v>455</v>
      </c>
      <c r="AO13" s="125">
        <v>200000</v>
      </c>
      <c r="AP13" s="40">
        <v>400000</v>
      </c>
      <c r="AQ13" s="217">
        <v>50000</v>
      </c>
      <c r="AR13" s="179">
        <v>50000</v>
      </c>
      <c r="AS13" s="191">
        <f t="shared" si="4"/>
        <v>350000</v>
      </c>
      <c r="AT13" s="129">
        <v>8</v>
      </c>
      <c r="AU13" s="129">
        <v>8</v>
      </c>
      <c r="AV13" s="179">
        <v>3</v>
      </c>
      <c r="AW13" s="190">
        <f t="shared" si="5"/>
        <v>25</v>
      </c>
      <c r="AX13" s="190">
        <f t="shared" si="6"/>
        <v>12.5</v>
      </c>
      <c r="AY13" s="190">
        <f t="shared" si="7"/>
        <v>37.5</v>
      </c>
      <c r="AZ13" s="190">
        <f t="shared" si="8"/>
        <v>37.5</v>
      </c>
      <c r="BA13" s="213">
        <v>0</v>
      </c>
      <c r="BB13" s="180" t="s">
        <v>439</v>
      </c>
      <c r="BC13" s="80">
        <v>0</v>
      </c>
      <c r="BD13" s="179" t="s">
        <v>439</v>
      </c>
      <c r="BE13" s="80">
        <v>1</v>
      </c>
      <c r="BF13" s="179" t="s">
        <v>440</v>
      </c>
      <c r="BG13" s="125">
        <v>200000</v>
      </c>
      <c r="BH13" s="40">
        <v>400000</v>
      </c>
      <c r="BI13" s="224">
        <v>193590.19</v>
      </c>
      <c r="BJ13" s="224">
        <v>193590.49</v>
      </c>
      <c r="BK13" s="191">
        <f t="shared" si="9"/>
        <v>206409.81</v>
      </c>
      <c r="BL13" s="129">
        <v>8</v>
      </c>
      <c r="BM13" s="129">
        <v>8</v>
      </c>
      <c r="BN13" s="224">
        <v>4</v>
      </c>
      <c r="BO13" s="190">
        <f t="shared" si="10"/>
        <v>96.795095000000003</v>
      </c>
      <c r="BP13" s="190">
        <f t="shared" si="18"/>
        <v>48.397547500000002</v>
      </c>
      <c r="BQ13" s="190">
        <f t="shared" si="11"/>
        <v>50</v>
      </c>
      <c r="BR13" s="190">
        <f t="shared" si="12"/>
        <v>50</v>
      </c>
      <c r="BS13" s="80">
        <v>0</v>
      </c>
      <c r="BT13" s="180" t="s">
        <v>439</v>
      </c>
      <c r="BU13" s="80">
        <v>1</v>
      </c>
      <c r="BV13" s="179" t="s">
        <v>501</v>
      </c>
      <c r="BW13" s="80">
        <v>1</v>
      </c>
      <c r="BX13" s="179" t="s">
        <v>472</v>
      </c>
      <c r="BY13" s="125">
        <v>200000</v>
      </c>
      <c r="BZ13" s="40">
        <v>400000</v>
      </c>
      <c r="CA13" s="179">
        <v>400000</v>
      </c>
      <c r="CB13" s="179">
        <v>400000</v>
      </c>
      <c r="CC13" s="191">
        <f t="shared" si="13"/>
        <v>0</v>
      </c>
      <c r="CD13" s="129">
        <v>8</v>
      </c>
      <c r="CE13" s="129">
        <v>8</v>
      </c>
      <c r="CF13" s="179">
        <v>11</v>
      </c>
      <c r="CG13" s="190">
        <f t="shared" si="14"/>
        <v>200</v>
      </c>
      <c r="CH13" s="190">
        <f t="shared" si="19"/>
        <v>100</v>
      </c>
      <c r="CI13" s="190">
        <f t="shared" si="15"/>
        <v>137.5</v>
      </c>
      <c r="CJ13" s="190">
        <f t="shared" si="16"/>
        <v>137.5</v>
      </c>
      <c r="CK13" s="242"/>
      <c r="CL13" s="243"/>
      <c r="CM13" s="86" t="s">
        <v>367</v>
      </c>
    </row>
    <row r="14" spans="1:100" ht="165" x14ac:dyDescent="0.25">
      <c r="A14" s="12" t="s">
        <v>279</v>
      </c>
      <c r="B14" s="40" t="s">
        <v>312</v>
      </c>
      <c r="C14" s="10" t="s">
        <v>351</v>
      </c>
      <c r="D14" s="40" t="s">
        <v>325</v>
      </c>
      <c r="E14" s="40" t="s">
        <v>280</v>
      </c>
      <c r="F14" s="10">
        <v>5</v>
      </c>
      <c r="G14" s="185" t="s">
        <v>330</v>
      </c>
      <c r="H14" s="10">
        <v>42</v>
      </c>
      <c r="I14" s="78" t="s">
        <v>295</v>
      </c>
      <c r="J14" s="104" t="s">
        <v>346</v>
      </c>
      <c r="K14" s="80" t="s">
        <v>364</v>
      </c>
      <c r="L14" s="40" t="s">
        <v>483</v>
      </c>
      <c r="M14" s="40" t="s">
        <v>305</v>
      </c>
      <c r="N14" s="78" t="s">
        <v>321</v>
      </c>
      <c r="O14" s="10">
        <v>3</v>
      </c>
      <c r="P14" s="10">
        <v>4</v>
      </c>
      <c r="Q14" s="10">
        <v>0</v>
      </c>
      <c r="R14" s="78" t="s">
        <v>335</v>
      </c>
      <c r="S14" s="10">
        <v>0</v>
      </c>
      <c r="T14" s="78" t="s">
        <v>335</v>
      </c>
      <c r="U14" s="10">
        <v>0</v>
      </c>
      <c r="V14" s="78" t="s">
        <v>335</v>
      </c>
      <c r="W14" s="126">
        <v>125000</v>
      </c>
      <c r="X14" s="86">
        <v>250000</v>
      </c>
      <c r="Y14" s="86">
        <v>0</v>
      </c>
      <c r="Z14" s="86">
        <v>0</v>
      </c>
      <c r="AA14" s="108">
        <f t="shared" si="0"/>
        <v>250000</v>
      </c>
      <c r="AB14" s="134">
        <v>4</v>
      </c>
      <c r="AC14" s="134">
        <v>4</v>
      </c>
      <c r="AD14" s="134">
        <v>0</v>
      </c>
      <c r="AE14" s="129">
        <f t="shared" si="17"/>
        <v>0</v>
      </c>
      <c r="AF14" s="132">
        <f t="shared" si="1"/>
        <v>0</v>
      </c>
      <c r="AG14" s="108">
        <f t="shared" si="2"/>
        <v>0</v>
      </c>
      <c r="AH14" s="108">
        <f t="shared" si="3"/>
        <v>0</v>
      </c>
      <c r="AI14" s="213">
        <v>0</v>
      </c>
      <c r="AJ14" s="78" t="s">
        <v>335</v>
      </c>
      <c r="AK14" s="78">
        <v>0</v>
      </c>
      <c r="AL14" s="78" t="s">
        <v>335</v>
      </c>
      <c r="AM14" s="78">
        <v>0</v>
      </c>
      <c r="AN14" s="78" t="s">
        <v>335</v>
      </c>
      <c r="AO14" s="126">
        <v>125000</v>
      </c>
      <c r="AP14" s="86">
        <v>250000</v>
      </c>
      <c r="AQ14" s="217">
        <v>31800</v>
      </c>
      <c r="AR14" s="78">
        <v>31800</v>
      </c>
      <c r="AS14" s="191">
        <f t="shared" si="4"/>
        <v>218200</v>
      </c>
      <c r="AT14" s="134">
        <v>4</v>
      </c>
      <c r="AU14" s="134">
        <v>4</v>
      </c>
      <c r="AV14" s="78">
        <v>0</v>
      </c>
      <c r="AW14" s="190">
        <f t="shared" si="5"/>
        <v>25.44</v>
      </c>
      <c r="AX14" s="190">
        <f t="shared" si="6"/>
        <v>12.72</v>
      </c>
      <c r="AY14" s="190">
        <f t="shared" si="7"/>
        <v>0</v>
      </c>
      <c r="AZ14" s="190">
        <f t="shared" si="8"/>
        <v>0</v>
      </c>
      <c r="BA14" s="213">
        <v>0</v>
      </c>
      <c r="BB14" s="78" t="s">
        <v>441</v>
      </c>
      <c r="BC14" s="78">
        <v>0</v>
      </c>
      <c r="BD14" s="78" t="s">
        <v>441</v>
      </c>
      <c r="BE14" s="78">
        <v>2</v>
      </c>
      <c r="BF14" s="78" t="s">
        <v>495</v>
      </c>
      <c r="BG14" s="126">
        <v>125000</v>
      </c>
      <c r="BH14" s="86">
        <v>250000</v>
      </c>
      <c r="BI14" s="225">
        <v>137807.59</v>
      </c>
      <c r="BJ14" s="225">
        <v>137807.59</v>
      </c>
      <c r="BK14" s="191">
        <f t="shared" si="9"/>
        <v>112192.41</v>
      </c>
      <c r="BL14" s="134">
        <v>4</v>
      </c>
      <c r="BM14" s="134">
        <v>4</v>
      </c>
      <c r="BN14" s="225">
        <v>2</v>
      </c>
      <c r="BO14" s="190">
        <f t="shared" si="10"/>
        <v>110.24607200000001</v>
      </c>
      <c r="BP14" s="190">
        <f t="shared" si="18"/>
        <v>55.123036000000006</v>
      </c>
      <c r="BQ14" s="190">
        <f t="shared" si="11"/>
        <v>50</v>
      </c>
      <c r="BR14" s="190">
        <f t="shared" si="12"/>
        <v>50</v>
      </c>
      <c r="BS14" s="80">
        <v>0</v>
      </c>
      <c r="BT14" s="78" t="s">
        <v>441</v>
      </c>
      <c r="BU14" s="78">
        <v>0</v>
      </c>
      <c r="BV14" s="78" t="s">
        <v>441</v>
      </c>
      <c r="BW14" s="78">
        <v>1</v>
      </c>
      <c r="BX14" s="232" t="s">
        <v>502</v>
      </c>
      <c r="BY14" s="126">
        <v>125000</v>
      </c>
      <c r="BZ14" s="86">
        <v>250000</v>
      </c>
      <c r="CA14" s="78">
        <v>250000</v>
      </c>
      <c r="CB14" s="78">
        <v>250000</v>
      </c>
      <c r="CC14" s="191">
        <f t="shared" si="13"/>
        <v>0</v>
      </c>
      <c r="CD14" s="134">
        <v>1</v>
      </c>
      <c r="CE14" s="134">
        <v>1</v>
      </c>
      <c r="CF14" s="78">
        <v>1</v>
      </c>
      <c r="CG14" s="190">
        <f t="shared" si="14"/>
        <v>200</v>
      </c>
      <c r="CH14" s="190">
        <f t="shared" si="19"/>
        <v>100</v>
      </c>
      <c r="CI14" s="190">
        <f t="shared" si="15"/>
        <v>100</v>
      </c>
      <c r="CJ14" s="190">
        <f t="shared" si="16"/>
        <v>100</v>
      </c>
      <c r="CK14" s="242"/>
      <c r="CL14" s="243"/>
      <c r="CM14" s="86" t="s">
        <v>365</v>
      </c>
    </row>
    <row r="15" spans="1:100" ht="285.75" customHeight="1" x14ac:dyDescent="0.25">
      <c r="A15" s="12" t="s">
        <v>279</v>
      </c>
      <c r="B15" s="40" t="s">
        <v>312</v>
      </c>
      <c r="C15" s="108" t="s">
        <v>76</v>
      </c>
      <c r="D15" s="40" t="s">
        <v>325</v>
      </c>
      <c r="E15" s="40" t="s">
        <v>280</v>
      </c>
      <c r="F15" s="12">
        <v>6</v>
      </c>
      <c r="G15" s="186" t="s">
        <v>331</v>
      </c>
      <c r="H15" s="13">
        <v>43</v>
      </c>
      <c r="I15" s="78" t="s">
        <v>296</v>
      </c>
      <c r="J15" s="104" t="s">
        <v>347</v>
      </c>
      <c r="K15" s="80" t="s">
        <v>414</v>
      </c>
      <c r="L15" s="40" t="s">
        <v>483</v>
      </c>
      <c r="M15" s="40" t="s">
        <v>305</v>
      </c>
      <c r="N15" s="78" t="s">
        <v>323</v>
      </c>
      <c r="O15" s="108">
        <v>130</v>
      </c>
      <c r="P15" s="40">
        <v>40</v>
      </c>
      <c r="Q15" s="40">
        <v>0</v>
      </c>
      <c r="R15" s="80" t="s">
        <v>336</v>
      </c>
      <c r="S15" s="12">
        <v>0</v>
      </c>
      <c r="T15" s="80" t="s">
        <v>336</v>
      </c>
      <c r="U15" s="14">
        <v>0</v>
      </c>
      <c r="V15" s="80" t="s">
        <v>336</v>
      </c>
      <c r="W15" s="125">
        <v>130000</v>
      </c>
      <c r="X15" s="40">
        <v>566413.76</v>
      </c>
      <c r="Y15" s="40">
        <v>0</v>
      </c>
      <c r="Z15" s="40">
        <v>0</v>
      </c>
      <c r="AA15" s="108">
        <f t="shared" si="0"/>
        <v>566413.76</v>
      </c>
      <c r="AB15" s="129">
        <v>40</v>
      </c>
      <c r="AC15" s="129">
        <v>40</v>
      </c>
      <c r="AD15" s="129">
        <v>0</v>
      </c>
      <c r="AE15" s="129">
        <f t="shared" si="17"/>
        <v>0</v>
      </c>
      <c r="AF15" s="132">
        <f t="shared" si="1"/>
        <v>0</v>
      </c>
      <c r="AG15" s="108">
        <f t="shared" si="2"/>
        <v>0</v>
      </c>
      <c r="AH15" s="108">
        <f t="shared" si="3"/>
        <v>0</v>
      </c>
      <c r="AI15" s="213">
        <v>0</v>
      </c>
      <c r="AJ15" s="80" t="s">
        <v>336</v>
      </c>
      <c r="AK15" s="80">
        <v>6</v>
      </c>
      <c r="AL15" s="80" t="s">
        <v>336</v>
      </c>
      <c r="AM15" s="80">
        <v>3</v>
      </c>
      <c r="AN15" s="80" t="s">
        <v>336</v>
      </c>
      <c r="AO15" s="125">
        <v>130000</v>
      </c>
      <c r="AP15" s="40">
        <v>566413.76</v>
      </c>
      <c r="AQ15" s="217">
        <v>30000</v>
      </c>
      <c r="AR15" s="80">
        <v>30000</v>
      </c>
      <c r="AS15" s="191">
        <f t="shared" si="4"/>
        <v>536413.76</v>
      </c>
      <c r="AT15" s="129">
        <v>90</v>
      </c>
      <c r="AU15" s="129">
        <v>90</v>
      </c>
      <c r="AV15" s="80">
        <v>9</v>
      </c>
      <c r="AW15" s="190">
        <f t="shared" si="5"/>
        <v>23.076923076923077</v>
      </c>
      <c r="AX15" s="190">
        <f t="shared" si="6"/>
        <v>5.2964814979071129</v>
      </c>
      <c r="AY15" s="190">
        <f t="shared" si="7"/>
        <v>10</v>
      </c>
      <c r="AZ15" s="190">
        <f t="shared" si="8"/>
        <v>10</v>
      </c>
      <c r="BA15" s="213">
        <v>0</v>
      </c>
      <c r="BB15" s="80" t="s">
        <v>336</v>
      </c>
      <c r="BC15" s="80">
        <v>0</v>
      </c>
      <c r="BD15" s="80" t="s">
        <v>336</v>
      </c>
      <c r="BE15" s="80">
        <v>0</v>
      </c>
      <c r="BF15" s="80" t="s">
        <v>336</v>
      </c>
      <c r="BG15" s="125">
        <v>130000</v>
      </c>
      <c r="BH15" s="40">
        <v>566413.76</v>
      </c>
      <c r="BI15" s="225">
        <v>210160.7</v>
      </c>
      <c r="BJ15" s="225">
        <v>210160.7</v>
      </c>
      <c r="BK15" s="191">
        <f t="shared" si="9"/>
        <v>356253.06</v>
      </c>
      <c r="BL15" s="129">
        <v>90</v>
      </c>
      <c r="BM15" s="129">
        <v>90</v>
      </c>
      <c r="BN15" s="225">
        <v>9</v>
      </c>
      <c r="BO15" s="190">
        <f t="shared" si="10"/>
        <v>161.66207692307694</v>
      </c>
      <c r="BP15" s="190">
        <f t="shared" si="18"/>
        <v>37.103741971240254</v>
      </c>
      <c r="BQ15" s="190">
        <f t="shared" si="11"/>
        <v>10</v>
      </c>
      <c r="BR15" s="190">
        <f t="shared" si="12"/>
        <v>10</v>
      </c>
      <c r="BS15" s="80">
        <v>0</v>
      </c>
      <c r="BT15" s="80" t="s">
        <v>336</v>
      </c>
      <c r="BU15" s="80">
        <v>0</v>
      </c>
      <c r="BV15" s="80" t="s">
        <v>336</v>
      </c>
      <c r="BW15" s="80">
        <v>0</v>
      </c>
      <c r="BX15" s="82" t="s">
        <v>475</v>
      </c>
      <c r="BY15" s="125">
        <v>130000</v>
      </c>
      <c r="BZ15" s="40">
        <v>566413.76</v>
      </c>
      <c r="CA15" s="80">
        <v>566413.76</v>
      </c>
      <c r="CB15" s="80">
        <v>566413.76</v>
      </c>
      <c r="CC15" s="191">
        <f t="shared" si="13"/>
        <v>0</v>
      </c>
      <c r="CD15" s="129">
        <v>0</v>
      </c>
      <c r="CE15" s="129">
        <v>0</v>
      </c>
      <c r="CF15" s="80">
        <v>0</v>
      </c>
      <c r="CG15" s="190">
        <f t="shared" si="14"/>
        <v>435.70289230769231</v>
      </c>
      <c r="CH15" s="190">
        <f t="shared" si="19"/>
        <v>100</v>
      </c>
      <c r="CI15" s="102" t="e">
        <f t="shared" si="15"/>
        <v>#DIV/0!</v>
      </c>
      <c r="CJ15" s="102" t="e">
        <f t="shared" si="16"/>
        <v>#DIV/0!</v>
      </c>
      <c r="CK15" s="244"/>
      <c r="CL15" s="243"/>
      <c r="CM15" s="86" t="s">
        <v>365</v>
      </c>
    </row>
    <row r="16" spans="1:100" ht="244.5" customHeight="1" x14ac:dyDescent="0.25">
      <c r="A16" s="12" t="s">
        <v>279</v>
      </c>
      <c r="B16" s="40" t="s">
        <v>312</v>
      </c>
      <c r="C16" s="86" t="s">
        <v>76</v>
      </c>
      <c r="D16" s="40" t="s">
        <v>325</v>
      </c>
      <c r="E16" s="40" t="s">
        <v>280</v>
      </c>
      <c r="F16" s="10">
        <v>7</v>
      </c>
      <c r="G16" s="186" t="s">
        <v>332</v>
      </c>
      <c r="H16" s="10">
        <v>44</v>
      </c>
      <c r="I16" s="78" t="s">
        <v>297</v>
      </c>
      <c r="J16" s="104" t="s">
        <v>348</v>
      </c>
      <c r="K16" s="80" t="s">
        <v>415</v>
      </c>
      <c r="L16" s="40" t="s">
        <v>483</v>
      </c>
      <c r="M16" s="40" t="s">
        <v>305</v>
      </c>
      <c r="N16" s="78" t="s">
        <v>324</v>
      </c>
      <c r="O16" s="10">
        <v>3</v>
      </c>
      <c r="P16" s="10">
        <v>2</v>
      </c>
      <c r="Q16" s="10">
        <v>0</v>
      </c>
      <c r="R16" s="78" t="s">
        <v>337</v>
      </c>
      <c r="S16" s="10">
        <v>0</v>
      </c>
      <c r="T16" s="78" t="s">
        <v>337</v>
      </c>
      <c r="U16" s="10">
        <v>0</v>
      </c>
      <c r="V16" s="109" t="s">
        <v>408</v>
      </c>
      <c r="W16" s="126">
        <v>300000</v>
      </c>
      <c r="X16" s="86">
        <v>2000000</v>
      </c>
      <c r="Y16" s="86">
        <v>0</v>
      </c>
      <c r="Z16" s="86">
        <v>0</v>
      </c>
      <c r="AA16" s="108">
        <f t="shared" si="0"/>
        <v>2000000</v>
      </c>
      <c r="AB16" s="134">
        <v>2</v>
      </c>
      <c r="AC16" s="134">
        <v>2</v>
      </c>
      <c r="AD16" s="134">
        <v>0</v>
      </c>
      <c r="AE16" s="129">
        <f t="shared" si="17"/>
        <v>0</v>
      </c>
      <c r="AF16" s="132">
        <f t="shared" si="1"/>
        <v>0</v>
      </c>
      <c r="AG16" s="108">
        <f t="shared" si="2"/>
        <v>0</v>
      </c>
      <c r="AH16" s="108">
        <f t="shared" si="3"/>
        <v>0</v>
      </c>
      <c r="AI16" s="213">
        <v>0</v>
      </c>
      <c r="AJ16" s="78" t="s">
        <v>337</v>
      </c>
      <c r="AK16" s="86">
        <v>7</v>
      </c>
      <c r="AL16" s="109" t="s">
        <v>489</v>
      </c>
      <c r="AM16" s="78">
        <v>22</v>
      </c>
      <c r="AN16" s="78" t="s">
        <v>490</v>
      </c>
      <c r="AO16" s="126">
        <v>300000</v>
      </c>
      <c r="AP16" s="86">
        <v>2000000</v>
      </c>
      <c r="AQ16" s="217">
        <v>33310.019999999997</v>
      </c>
      <c r="AR16" s="78">
        <v>33310.019999999997</v>
      </c>
      <c r="AS16" s="191">
        <f t="shared" si="4"/>
        <v>1966689.98</v>
      </c>
      <c r="AT16" s="134">
        <v>7</v>
      </c>
      <c r="AU16" s="134">
        <v>7</v>
      </c>
      <c r="AV16" s="78">
        <v>29</v>
      </c>
      <c r="AW16" s="190">
        <f t="shared" si="5"/>
        <v>11.103339999999999</v>
      </c>
      <c r="AX16" s="190">
        <f t="shared" si="6"/>
        <v>1.6655009999999999</v>
      </c>
      <c r="AY16" s="190">
        <f t="shared" si="7"/>
        <v>414.28571428571433</v>
      </c>
      <c r="AZ16" s="190">
        <f t="shared" si="8"/>
        <v>414.28571428571433</v>
      </c>
      <c r="BA16" s="213">
        <v>0</v>
      </c>
      <c r="BB16" s="78" t="s">
        <v>337</v>
      </c>
      <c r="BC16" s="86">
        <v>0</v>
      </c>
      <c r="BD16" s="109" t="s">
        <v>409</v>
      </c>
      <c r="BE16" s="78">
        <v>2</v>
      </c>
      <c r="BF16" s="78" t="s">
        <v>496</v>
      </c>
      <c r="BG16" s="126">
        <v>300000</v>
      </c>
      <c r="BH16" s="86">
        <v>2000000</v>
      </c>
      <c r="BI16" s="225">
        <v>2000000</v>
      </c>
      <c r="BJ16" s="225">
        <v>2000000</v>
      </c>
      <c r="BK16" s="191">
        <f t="shared" si="9"/>
        <v>0</v>
      </c>
      <c r="BL16" s="134">
        <v>7</v>
      </c>
      <c r="BM16" s="134">
        <v>7</v>
      </c>
      <c r="BN16" s="225">
        <v>31</v>
      </c>
      <c r="BO16" s="190">
        <f t="shared" si="10"/>
        <v>666.66666666666674</v>
      </c>
      <c r="BP16" s="190">
        <f t="shared" si="18"/>
        <v>100</v>
      </c>
      <c r="BQ16" s="190">
        <f t="shared" si="11"/>
        <v>442.85714285714289</v>
      </c>
      <c r="BR16" s="190">
        <f t="shared" si="12"/>
        <v>442.85714285714289</v>
      </c>
      <c r="BS16" s="80">
        <v>0</v>
      </c>
      <c r="BT16" s="78" t="s">
        <v>337</v>
      </c>
      <c r="BU16" s="86">
        <v>0</v>
      </c>
      <c r="BV16" s="78" t="s">
        <v>337</v>
      </c>
      <c r="BW16" s="78">
        <v>0</v>
      </c>
      <c r="BX16" s="78" t="s">
        <v>337</v>
      </c>
      <c r="BY16" s="126">
        <v>300000</v>
      </c>
      <c r="BZ16" s="86">
        <v>2000000</v>
      </c>
      <c r="CA16" s="78">
        <v>2000000</v>
      </c>
      <c r="CB16" s="78">
        <v>2000000</v>
      </c>
      <c r="CC16" s="191">
        <f t="shared" si="13"/>
        <v>0</v>
      </c>
      <c r="CD16" s="134">
        <v>7</v>
      </c>
      <c r="CE16" s="134">
        <v>7</v>
      </c>
      <c r="CF16" s="78">
        <v>7</v>
      </c>
      <c r="CG16" s="190">
        <f t="shared" si="14"/>
        <v>666.66666666666674</v>
      </c>
      <c r="CH16" s="190">
        <f t="shared" si="19"/>
        <v>100</v>
      </c>
      <c r="CI16" s="190">
        <f t="shared" si="15"/>
        <v>100</v>
      </c>
      <c r="CJ16" s="190">
        <f t="shared" si="16"/>
        <v>100</v>
      </c>
      <c r="CK16" s="244"/>
      <c r="CL16" s="243"/>
      <c r="CM16" s="86" t="s">
        <v>365</v>
      </c>
    </row>
    <row r="17" spans="1:91" x14ac:dyDescent="0.25">
      <c r="A17" s="10"/>
      <c r="B17" s="10"/>
      <c r="C17" s="10"/>
      <c r="D17" s="10"/>
      <c r="E17" s="10"/>
      <c r="F17" s="10"/>
      <c r="G17" s="10"/>
      <c r="H17" s="10"/>
      <c r="I17" s="10"/>
      <c r="J17" s="10"/>
      <c r="K17" s="10"/>
      <c r="L17" s="10"/>
      <c r="M17" s="10"/>
      <c r="N17" s="10"/>
      <c r="O17" s="10"/>
      <c r="P17" s="10"/>
      <c r="Q17" s="10"/>
      <c r="R17" s="10"/>
      <c r="S17" s="10"/>
      <c r="T17" s="10"/>
      <c r="U17" s="10"/>
      <c r="V17" s="10"/>
      <c r="W17" s="216">
        <f>SUM(W8:W15)</f>
        <v>1036413.76</v>
      </c>
      <c r="X17" s="10">
        <f>SUM(X9:X16)</f>
        <v>4016413.76</v>
      </c>
      <c r="Y17" s="127">
        <f>SUM(Y9:Y16)</f>
        <v>89745.9</v>
      </c>
      <c r="Z17" s="127"/>
      <c r="AA17" s="127">
        <f>SUM(AA9:AA16)</f>
        <v>3926667.8600000003</v>
      </c>
      <c r="AB17" s="10"/>
      <c r="AC17" s="10"/>
      <c r="AD17" s="127">
        <f>SUM(AD9:AD16)</f>
        <v>465</v>
      </c>
      <c r="AE17" s="127">
        <f>SUM(AE9:AE16)</f>
        <v>79.731502608695664</v>
      </c>
      <c r="AF17" s="127"/>
      <c r="AG17" s="127"/>
      <c r="AH17" s="127"/>
      <c r="AI17" s="214"/>
      <c r="AJ17" s="127"/>
      <c r="AK17" s="127"/>
      <c r="AL17" s="127"/>
      <c r="AM17" s="127"/>
      <c r="AN17" s="127"/>
      <c r="AO17" s="216">
        <f>SUM(AO8:AO15)</f>
        <v>1036413.76</v>
      </c>
      <c r="AP17" s="10">
        <f>SUM(AP9:AP16)</f>
        <v>4016413.76</v>
      </c>
      <c r="AQ17" s="127"/>
      <c r="AR17" s="127">
        <f>SUM(AR9:AR16)</f>
        <v>390355.92000000004</v>
      </c>
      <c r="AS17" s="204">
        <f>SUM(AS9:AS16)</f>
        <v>3626057.84</v>
      </c>
      <c r="AT17" s="127"/>
      <c r="AU17" s="127"/>
      <c r="AV17" s="127"/>
      <c r="AW17" s="127"/>
      <c r="AX17" s="127"/>
      <c r="AY17" s="127"/>
      <c r="AZ17" s="127"/>
      <c r="BA17" s="214"/>
      <c r="BB17" s="127"/>
      <c r="BC17" s="127"/>
      <c r="BD17" s="127"/>
      <c r="BE17" s="127"/>
      <c r="BF17" s="127"/>
      <c r="BG17" s="216">
        <f>SUM(BG8:BG15)</f>
        <v>1036413.76</v>
      </c>
      <c r="BH17" s="10">
        <f>SUM(BH9:BH16)</f>
        <v>5516413.7599999998</v>
      </c>
      <c r="BI17" s="226">
        <v>684634.37</v>
      </c>
      <c r="BJ17" s="226">
        <v>684634.37</v>
      </c>
      <c r="BK17" s="204">
        <v>2605927.59</v>
      </c>
      <c r="BL17" s="127"/>
      <c r="BM17" s="127"/>
      <c r="BN17" s="229"/>
      <c r="BO17" s="127"/>
      <c r="BP17" s="127"/>
      <c r="BQ17" s="127"/>
      <c r="BR17" s="127"/>
      <c r="BS17" s="202">
        <f>SUM(BS9:BS16)</f>
        <v>197</v>
      </c>
      <c r="BT17" s="127"/>
      <c r="BU17" s="127">
        <f>SUM(BU9:BU16)</f>
        <v>157</v>
      </c>
      <c r="BV17" s="127"/>
      <c r="BW17" s="127">
        <f>SUM(BW9:BW16)</f>
        <v>260</v>
      </c>
      <c r="BX17" s="127"/>
      <c r="BY17" s="216">
        <f>SUM(BY8:BY15)</f>
        <v>1036413.76</v>
      </c>
      <c r="BZ17" s="10">
        <f>SUM(BZ9:BZ16)</f>
        <v>4016413.76</v>
      </c>
      <c r="CA17" s="204"/>
      <c r="CB17" s="204"/>
      <c r="CC17" s="204"/>
      <c r="CD17" s="127"/>
      <c r="CE17" s="127"/>
      <c r="CF17" s="127"/>
      <c r="CG17" s="127"/>
      <c r="CH17" s="127"/>
      <c r="CI17" s="127"/>
      <c r="CJ17" s="127"/>
      <c r="CK17" s="202"/>
      <c r="CL17" s="202"/>
      <c r="CM17" s="127"/>
    </row>
    <row r="18" spans="1:91" x14ac:dyDescent="0.25">
      <c r="A18" s="12"/>
      <c r="B18" s="12"/>
      <c r="C18" s="12"/>
      <c r="D18" s="12"/>
      <c r="E18" s="13"/>
      <c r="F18" s="13"/>
      <c r="G18" s="12"/>
      <c r="H18" s="12"/>
      <c r="I18" s="12"/>
      <c r="J18" s="14"/>
      <c r="K18" s="12"/>
      <c r="L18" s="12"/>
      <c r="M18" s="12"/>
      <c r="N18" s="12"/>
      <c r="O18" s="12"/>
      <c r="P18" s="14"/>
      <c r="Q18" s="14"/>
      <c r="R18" s="12"/>
      <c r="S18" s="12"/>
      <c r="T18" s="14"/>
      <c r="U18" s="14"/>
      <c r="V18" s="12"/>
      <c r="W18" s="216"/>
      <c r="X18" s="14"/>
      <c r="Y18" s="14"/>
      <c r="Z18" s="14"/>
      <c r="AA18" s="15"/>
      <c r="AB18" s="15"/>
      <c r="AC18" s="15"/>
      <c r="AD18" s="15"/>
      <c r="AE18" s="15"/>
      <c r="AF18" s="15"/>
      <c r="AG18" s="10"/>
      <c r="AH18" s="10"/>
      <c r="AI18" s="17"/>
      <c r="AJ18" s="10"/>
      <c r="AK18" s="10"/>
      <c r="AL18" s="10"/>
      <c r="AM18" s="10"/>
      <c r="AN18" s="10"/>
      <c r="AO18" s="10"/>
      <c r="AP18" s="10"/>
      <c r="AQ18" s="10"/>
      <c r="AR18" s="10"/>
      <c r="AS18" s="10"/>
      <c r="AT18" s="10"/>
      <c r="AU18" s="10"/>
      <c r="AV18" s="10"/>
      <c r="AW18" s="10"/>
      <c r="AX18" s="10"/>
      <c r="AY18" s="10"/>
      <c r="AZ18" s="10"/>
      <c r="BA18" s="17"/>
      <c r="BB18" s="10"/>
      <c r="BC18" s="10"/>
      <c r="BD18" s="10"/>
      <c r="BE18" s="10"/>
      <c r="BF18" s="10"/>
      <c r="BG18" s="10"/>
      <c r="BH18" s="10"/>
      <c r="BI18" s="227"/>
      <c r="BJ18" s="227"/>
      <c r="BK18" s="10"/>
      <c r="BL18" s="10"/>
      <c r="BM18" s="10"/>
      <c r="BN18" s="227"/>
      <c r="BO18" s="10"/>
      <c r="BP18" s="10"/>
      <c r="BQ18" s="10"/>
      <c r="BR18" s="10"/>
      <c r="BS18" s="16"/>
      <c r="BT18" s="10"/>
      <c r="BU18" s="10"/>
      <c r="BV18" s="10"/>
      <c r="BW18" s="10"/>
      <c r="BX18" s="10"/>
      <c r="BY18" s="10"/>
      <c r="BZ18" s="10"/>
      <c r="CA18" s="10"/>
      <c r="CB18" s="10"/>
      <c r="CC18" s="10"/>
      <c r="CD18" s="10"/>
      <c r="CE18" s="10"/>
      <c r="CF18" s="10"/>
      <c r="CG18" s="10"/>
      <c r="CH18" s="10"/>
      <c r="CI18" s="10"/>
      <c r="CJ18" s="10"/>
      <c r="CK18" s="10"/>
      <c r="CL18" s="10"/>
      <c r="CM18" s="10"/>
    </row>
    <row r="19" spans="1:91"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7"/>
      <c r="AJ19" s="10"/>
      <c r="AK19" s="10"/>
      <c r="AL19" s="10"/>
      <c r="AM19" s="10"/>
      <c r="AN19" s="10"/>
      <c r="AO19" s="10"/>
      <c r="AP19" s="10"/>
      <c r="AQ19" s="10"/>
      <c r="AR19" s="10"/>
      <c r="AS19" s="10"/>
      <c r="AT19" s="10"/>
      <c r="AU19" s="10"/>
      <c r="AV19" s="10"/>
      <c r="AW19" s="10"/>
      <c r="AX19" s="10"/>
      <c r="AY19" s="10"/>
      <c r="AZ19" s="10"/>
      <c r="BA19" s="17"/>
      <c r="BB19" s="10"/>
      <c r="BC19" s="10"/>
      <c r="BD19" s="10"/>
      <c r="BE19" s="10"/>
      <c r="BF19" s="10"/>
      <c r="BG19" s="10"/>
      <c r="BH19" s="10"/>
      <c r="BI19" s="227"/>
      <c r="BJ19" s="227"/>
      <c r="BK19" s="10"/>
      <c r="BL19" s="10"/>
      <c r="BM19" s="10"/>
      <c r="BN19" s="227"/>
      <c r="BO19" s="10"/>
      <c r="BP19" s="10"/>
      <c r="BQ19" s="10"/>
      <c r="BR19" s="10"/>
      <c r="BS19" s="16"/>
      <c r="BT19" s="10"/>
      <c r="BU19" s="10" t="s">
        <v>505</v>
      </c>
      <c r="BV19" s="10"/>
      <c r="BW19" s="10"/>
      <c r="BX19" s="10"/>
      <c r="BY19" s="10"/>
      <c r="BZ19" s="10"/>
      <c r="CA19" s="10"/>
      <c r="CB19" s="10"/>
      <c r="CC19" s="10"/>
      <c r="CD19" s="10"/>
      <c r="CE19" s="10"/>
      <c r="CF19" s="10"/>
      <c r="CG19" s="10"/>
      <c r="CH19" s="10"/>
      <c r="CI19" s="10"/>
      <c r="CJ19" s="10"/>
      <c r="CK19" s="10"/>
      <c r="CL19" s="10"/>
      <c r="CM19" s="10"/>
    </row>
    <row r="20" spans="1:91" x14ac:dyDescent="0.25">
      <c r="A20" s="12"/>
      <c r="B20" s="12"/>
      <c r="C20" s="12"/>
      <c r="D20" s="12"/>
      <c r="E20" s="13"/>
      <c r="F20" s="13"/>
      <c r="G20" s="12"/>
      <c r="H20" s="12"/>
      <c r="I20" s="12"/>
      <c r="J20" s="14"/>
      <c r="K20" s="12"/>
      <c r="L20" s="12"/>
      <c r="M20" s="12"/>
      <c r="N20" s="12"/>
      <c r="O20" s="12"/>
      <c r="P20" s="14"/>
      <c r="Q20" s="14"/>
      <c r="R20" s="12"/>
      <c r="S20" s="12"/>
      <c r="T20" s="14"/>
      <c r="U20" s="14"/>
      <c r="V20" s="12"/>
      <c r="W20" s="14"/>
      <c r="X20" s="14"/>
      <c r="Y20" s="14"/>
      <c r="Z20" s="14"/>
      <c r="AA20" s="15"/>
      <c r="AB20" s="15"/>
      <c r="AC20" s="15"/>
      <c r="AD20" s="15"/>
      <c r="AE20" s="15"/>
      <c r="AF20" s="15"/>
      <c r="AG20" s="10"/>
      <c r="AH20" s="10"/>
      <c r="AI20" s="17"/>
      <c r="AJ20" s="10"/>
      <c r="AK20" s="10"/>
      <c r="AL20" s="10"/>
      <c r="AM20" s="10"/>
      <c r="AN20" s="10"/>
      <c r="AO20" s="10"/>
      <c r="AP20" s="10"/>
      <c r="AQ20" s="10"/>
      <c r="AR20" s="10"/>
      <c r="AS20" s="10"/>
      <c r="AT20" s="10"/>
      <c r="AU20" s="10"/>
      <c r="AV20" s="10"/>
      <c r="AW20" s="10"/>
      <c r="AX20" s="10"/>
      <c r="AY20" s="10"/>
      <c r="AZ20" s="10"/>
      <c r="BA20" s="17"/>
      <c r="BB20" s="10"/>
      <c r="BC20" s="10"/>
      <c r="BD20" s="10"/>
      <c r="BE20" s="10"/>
      <c r="BF20" s="10"/>
      <c r="BG20" s="10"/>
      <c r="BH20" s="10"/>
      <c r="BI20" s="227"/>
      <c r="BJ20" s="227"/>
      <c r="BK20" s="10"/>
      <c r="BL20" s="10"/>
      <c r="BM20" s="10"/>
      <c r="BN20" s="227"/>
      <c r="BO20" s="10"/>
      <c r="BP20" s="10"/>
      <c r="BQ20" s="10"/>
      <c r="BR20" s="10"/>
      <c r="BS20" s="16"/>
      <c r="BT20" s="10"/>
      <c r="BU20" s="10"/>
      <c r="BV20" s="10"/>
      <c r="BW20" s="10"/>
      <c r="BX20" s="10"/>
      <c r="BY20" s="10"/>
      <c r="BZ20" s="10"/>
      <c r="CA20" s="10"/>
      <c r="CB20" s="10"/>
      <c r="CC20" s="10"/>
      <c r="CD20" s="10"/>
      <c r="CE20" s="10"/>
      <c r="CF20" s="10"/>
      <c r="CG20" s="10"/>
      <c r="CH20" s="10"/>
      <c r="CI20" s="10"/>
      <c r="CJ20" s="10"/>
      <c r="CK20" s="10"/>
      <c r="CL20" s="10"/>
      <c r="CM20" s="10"/>
    </row>
    <row r="21" spans="1:91"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7"/>
      <c r="AJ21" s="10"/>
      <c r="AK21" s="10"/>
      <c r="AL21" s="10"/>
      <c r="AM21" s="10"/>
      <c r="AN21" s="10"/>
      <c r="AO21" s="10"/>
      <c r="AP21" s="10"/>
      <c r="AQ21" s="10"/>
      <c r="AR21" s="10"/>
      <c r="AS21" s="10"/>
      <c r="AT21" s="10"/>
      <c r="AU21" s="10"/>
      <c r="AV21" s="10"/>
      <c r="AW21" s="10"/>
      <c r="AX21" s="10"/>
      <c r="AY21" s="10"/>
      <c r="AZ21" s="10"/>
      <c r="BA21" s="17"/>
      <c r="BB21" s="10"/>
      <c r="BC21" s="10"/>
      <c r="BD21" s="10"/>
      <c r="BE21" s="10"/>
      <c r="BF21" s="10"/>
      <c r="BG21" s="10"/>
      <c r="BH21" s="10"/>
      <c r="BI21" s="227"/>
      <c r="BJ21" s="227"/>
      <c r="BK21" s="10"/>
      <c r="BL21" s="10"/>
      <c r="BM21" s="10"/>
      <c r="BN21" s="227"/>
      <c r="BO21" s="10"/>
      <c r="BP21" s="10"/>
      <c r="BQ21" s="10"/>
      <c r="BR21" s="10"/>
      <c r="BS21" s="16"/>
      <c r="BT21" s="10"/>
      <c r="BU21" s="10"/>
      <c r="BV21" s="10"/>
      <c r="BW21" s="10"/>
      <c r="BX21" s="10"/>
      <c r="BY21" s="10"/>
      <c r="BZ21" s="10"/>
      <c r="CA21" s="10"/>
      <c r="CB21" s="10"/>
      <c r="CC21" s="10"/>
      <c r="CD21" s="10"/>
      <c r="CE21" s="10"/>
      <c r="CF21" s="10"/>
      <c r="CG21" s="10"/>
      <c r="CH21" s="10"/>
      <c r="CI21" s="10"/>
      <c r="CJ21" s="10"/>
      <c r="CK21" s="10"/>
      <c r="CL21" s="10"/>
      <c r="CM21" s="10"/>
    </row>
    <row r="22" spans="1:91" x14ac:dyDescent="0.25">
      <c r="A22" s="12"/>
      <c r="B22" s="12"/>
      <c r="C22" s="12"/>
      <c r="D22" s="12"/>
      <c r="E22" s="13"/>
      <c r="F22" s="13"/>
      <c r="G22" s="12"/>
      <c r="H22" s="12"/>
      <c r="I22" s="12"/>
      <c r="J22" s="14"/>
      <c r="K22" s="12"/>
      <c r="L22" s="12"/>
      <c r="M22" s="12"/>
      <c r="N22" s="12"/>
      <c r="O22" s="12"/>
      <c r="P22" s="14"/>
      <c r="Q22" s="14"/>
      <c r="R22" s="12"/>
      <c r="S22" s="12"/>
      <c r="T22" s="14"/>
      <c r="U22" s="14"/>
      <c r="V22" s="12"/>
      <c r="W22" s="14"/>
      <c r="X22" s="14"/>
      <c r="Y22" s="14"/>
      <c r="Z22" s="14"/>
      <c r="AA22" s="15"/>
      <c r="AB22" s="15"/>
      <c r="AC22" s="15"/>
      <c r="AD22" s="15"/>
      <c r="AE22" s="15"/>
      <c r="AF22" s="15"/>
      <c r="AG22" s="10"/>
      <c r="AH22" s="10"/>
      <c r="AI22" s="17"/>
      <c r="AJ22" s="10"/>
      <c r="AK22" s="10"/>
      <c r="AL22" s="10"/>
      <c r="AM22" s="10"/>
      <c r="AN22" s="10"/>
      <c r="AO22" s="10"/>
      <c r="AP22" s="10"/>
      <c r="AQ22" s="10"/>
      <c r="AR22" s="10"/>
      <c r="AS22" s="10"/>
      <c r="AT22" s="10"/>
      <c r="AU22" s="10"/>
      <c r="AV22" s="10"/>
      <c r="AW22" s="10"/>
      <c r="AX22" s="10"/>
      <c r="AY22" s="10"/>
      <c r="AZ22" s="10"/>
      <c r="BA22" s="17"/>
      <c r="BB22" s="10"/>
      <c r="BC22" s="10"/>
      <c r="BD22" s="10"/>
      <c r="BE22" s="10"/>
      <c r="BF22" s="10"/>
      <c r="BG22" s="10"/>
      <c r="BH22" s="10"/>
      <c r="BI22" s="227"/>
      <c r="BJ22" s="227"/>
      <c r="BK22" s="10"/>
      <c r="BL22" s="10"/>
      <c r="BM22" s="10"/>
      <c r="BN22" s="227"/>
      <c r="BO22" s="10"/>
      <c r="BP22" s="10"/>
      <c r="BQ22" s="10"/>
      <c r="BR22" s="10"/>
      <c r="BS22" s="16"/>
      <c r="BT22" s="10"/>
      <c r="BU22" s="10"/>
      <c r="BV22" s="10"/>
      <c r="BW22" s="10"/>
      <c r="BX22" s="10"/>
      <c r="BY22" s="10"/>
      <c r="BZ22" s="10"/>
      <c r="CA22" s="10"/>
      <c r="CB22" s="10"/>
      <c r="CC22" s="10"/>
      <c r="CD22" s="10"/>
      <c r="CE22" s="10"/>
      <c r="CF22" s="10"/>
      <c r="CG22" s="10"/>
      <c r="CH22" s="10"/>
      <c r="CI22" s="10"/>
      <c r="CJ22" s="10"/>
      <c r="CK22" s="10"/>
      <c r="CL22" s="10"/>
      <c r="CM22" s="10"/>
    </row>
    <row r="23" spans="1:91"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7"/>
      <c r="AJ23" s="10"/>
      <c r="AK23" s="10"/>
      <c r="AL23" s="10"/>
      <c r="AM23" s="10"/>
      <c r="AN23" s="10"/>
      <c r="AO23" s="10"/>
      <c r="AP23" s="10"/>
      <c r="AQ23" s="10"/>
      <c r="AR23" s="10"/>
      <c r="AS23" s="10"/>
      <c r="AT23" s="10"/>
      <c r="AU23" s="10"/>
      <c r="AV23" s="10"/>
      <c r="AW23" s="10"/>
      <c r="AX23" s="10"/>
      <c r="AY23" s="10"/>
      <c r="AZ23" s="10"/>
      <c r="BA23" s="17"/>
      <c r="BB23" s="10"/>
      <c r="BC23" s="10"/>
      <c r="BD23" s="10"/>
      <c r="BE23" s="10"/>
      <c r="BF23" s="10"/>
      <c r="BG23" s="10"/>
      <c r="BH23" s="10"/>
      <c r="BI23" s="227"/>
      <c r="BJ23" s="227"/>
      <c r="BK23" s="10"/>
      <c r="BL23" s="10"/>
      <c r="BM23" s="10"/>
      <c r="BN23" s="227"/>
      <c r="BO23" s="10"/>
      <c r="BP23" s="10"/>
      <c r="BQ23" s="10"/>
      <c r="BR23" s="10"/>
      <c r="BS23" s="16"/>
      <c r="BT23" s="10"/>
      <c r="BU23" s="10"/>
      <c r="BV23" s="10"/>
      <c r="BW23" s="10"/>
      <c r="BX23" s="10"/>
      <c r="BY23" s="10"/>
      <c r="BZ23" s="10"/>
      <c r="CA23" s="10"/>
      <c r="CB23" s="10"/>
      <c r="CC23" s="10"/>
      <c r="CD23" s="10"/>
      <c r="CE23" s="10"/>
      <c r="CF23" s="10"/>
      <c r="CG23" s="10"/>
      <c r="CH23" s="10"/>
      <c r="CI23" s="10"/>
      <c r="CJ23" s="10"/>
      <c r="CK23" s="10"/>
      <c r="CL23" s="10"/>
      <c r="CM23" s="10"/>
    </row>
    <row r="24" spans="1:91" x14ac:dyDescent="0.25">
      <c r="A24" s="12"/>
      <c r="B24" s="12"/>
      <c r="C24" s="12"/>
      <c r="D24" s="12"/>
      <c r="E24" s="13"/>
      <c r="F24" s="13"/>
      <c r="G24" s="12"/>
      <c r="H24" s="12"/>
      <c r="I24" s="12"/>
      <c r="J24" s="14"/>
      <c r="K24" s="12"/>
      <c r="L24" s="12"/>
      <c r="M24" s="12"/>
      <c r="N24" s="12"/>
      <c r="O24" s="12"/>
      <c r="P24" s="14"/>
      <c r="Q24" s="14"/>
      <c r="R24" s="12"/>
      <c r="S24" s="12"/>
      <c r="T24" s="14"/>
      <c r="U24" s="14"/>
      <c r="V24" s="12"/>
      <c r="W24" s="14"/>
      <c r="X24" s="14"/>
      <c r="Y24" s="14"/>
      <c r="Z24" s="14"/>
      <c r="AA24" s="15"/>
      <c r="AB24" s="15"/>
      <c r="AC24" s="15"/>
      <c r="AD24" s="15"/>
      <c r="AE24" s="15"/>
      <c r="AF24" s="15"/>
      <c r="AG24" s="10"/>
      <c r="AH24" s="10"/>
      <c r="AI24" s="17"/>
      <c r="AJ24" s="10"/>
      <c r="AK24" s="10"/>
      <c r="AL24" s="10"/>
      <c r="AM24" s="10"/>
      <c r="AN24" s="10"/>
      <c r="AO24" s="10"/>
      <c r="AP24" s="10"/>
      <c r="AQ24" s="10"/>
      <c r="AR24" s="10"/>
      <c r="AS24" s="10"/>
      <c r="AT24" s="10"/>
      <c r="AU24" s="10"/>
      <c r="AV24" s="10"/>
      <c r="AW24" s="10"/>
      <c r="AX24" s="10"/>
      <c r="AY24" s="10"/>
      <c r="AZ24" s="10"/>
      <c r="BA24" s="17"/>
      <c r="BB24" s="10"/>
      <c r="BC24" s="10"/>
      <c r="BD24" s="10"/>
      <c r="BE24" s="10"/>
      <c r="BF24" s="10"/>
      <c r="BG24" s="10"/>
      <c r="BH24" s="10"/>
      <c r="BI24" s="227"/>
      <c r="BJ24" s="227"/>
      <c r="BK24" s="10"/>
      <c r="BL24" s="10"/>
      <c r="BM24" s="10"/>
      <c r="BN24" s="227"/>
      <c r="BO24" s="10"/>
      <c r="BP24" s="10"/>
      <c r="BQ24" s="10"/>
      <c r="BR24" s="10"/>
      <c r="BS24" s="16"/>
      <c r="BT24" s="10"/>
      <c r="BU24" s="10"/>
      <c r="BV24" s="10"/>
      <c r="BW24" s="10"/>
      <c r="BX24" s="10"/>
      <c r="BY24" s="10"/>
      <c r="BZ24" s="10"/>
      <c r="CA24" s="10"/>
      <c r="CB24" s="10"/>
      <c r="CC24" s="10"/>
      <c r="CD24" s="10"/>
      <c r="CE24" s="10"/>
      <c r="CF24" s="10"/>
      <c r="CG24" s="10"/>
      <c r="CH24" s="10"/>
      <c r="CI24" s="10"/>
      <c r="CJ24" s="10"/>
      <c r="CK24" s="10"/>
      <c r="CL24" s="10"/>
      <c r="CM24" s="10"/>
    </row>
  </sheetData>
  <mergeCells count="32">
    <mergeCell ref="BQ6:BR6"/>
    <mergeCell ref="BA7:BF7"/>
    <mergeCell ref="BG7:BK7"/>
    <mergeCell ref="BL7:BN7"/>
    <mergeCell ref="BO7:BP7"/>
    <mergeCell ref="BQ7:BR7"/>
    <mergeCell ref="AY6:AZ6"/>
    <mergeCell ref="AO7:AS7"/>
    <mergeCell ref="AT7:AV7"/>
    <mergeCell ref="BA6:BN6"/>
    <mergeCell ref="BO6:BP6"/>
    <mergeCell ref="CL6:CL7"/>
    <mergeCell ref="W6:AA6"/>
    <mergeCell ref="AB6:AD6"/>
    <mergeCell ref="O6:P6"/>
    <mergeCell ref="AE6:AF6"/>
    <mergeCell ref="CK6:CK7"/>
    <mergeCell ref="BS6:CF6"/>
    <mergeCell ref="CG6:CH6"/>
    <mergeCell ref="CI6:CJ6"/>
    <mergeCell ref="CG7:CH7"/>
    <mergeCell ref="CI7:CJ7"/>
    <mergeCell ref="BS7:BX7"/>
    <mergeCell ref="CD7:CF7"/>
    <mergeCell ref="BY7:CC7"/>
    <mergeCell ref="AI6:AV6"/>
    <mergeCell ref="AW6:AX6"/>
    <mergeCell ref="A6:G6"/>
    <mergeCell ref="AG6:AH6"/>
    <mergeCell ref="L6:N6"/>
    <mergeCell ref="H6:K6"/>
    <mergeCell ref="Q6:V6"/>
  </mergeCells>
  <pageMargins left="0.7" right="0.7" top="0.75" bottom="0.75" header="0.3" footer="0.3"/>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opLeftCell="D1" workbookViewId="0">
      <pane ySplit="1" topLeftCell="A2" activePane="bottomLeft" state="frozen"/>
      <selection pane="bottomLeft" activeCell="J7" sqref="J7"/>
    </sheetView>
  </sheetViews>
  <sheetFormatPr baseColWidth="10" defaultRowHeight="15" x14ac:dyDescent="0.25"/>
  <cols>
    <col min="3" max="3" width="13.28515625" customWidth="1"/>
    <col min="7" max="7" width="12.7109375" customWidth="1"/>
    <col min="16" max="16" width="17.140625" customWidth="1"/>
    <col min="17" max="17" width="14" customWidth="1"/>
    <col min="18" max="18" width="16.140625" customWidth="1"/>
    <col min="19" max="19" width="15.85546875" customWidth="1"/>
    <col min="21" max="21" width="12.5703125" customWidth="1"/>
    <col min="22" max="22" width="17.140625" customWidth="1"/>
    <col min="23" max="24" width="15.42578125" customWidth="1"/>
    <col min="25" max="25" width="13" customWidth="1"/>
  </cols>
  <sheetData>
    <row r="1" spans="1:25" ht="37.5" customHeight="1" x14ac:dyDescent="0.25">
      <c r="A1" s="19"/>
      <c r="B1" s="19"/>
      <c r="C1" s="19"/>
      <c r="D1" s="246" t="s">
        <v>116</v>
      </c>
      <c r="E1" s="246"/>
      <c r="F1" s="246"/>
      <c r="G1" s="246"/>
      <c r="H1" s="246"/>
      <c r="I1" s="246"/>
      <c r="J1" s="246"/>
      <c r="K1" s="246"/>
      <c r="L1" s="246"/>
      <c r="M1" s="246"/>
      <c r="N1" s="246"/>
      <c r="O1" s="246"/>
      <c r="P1" s="246"/>
      <c r="Q1" s="246"/>
      <c r="R1" s="246"/>
      <c r="S1" s="246"/>
      <c r="T1" s="246"/>
      <c r="U1" s="246"/>
      <c r="V1" s="246"/>
      <c r="W1" s="270" t="s">
        <v>118</v>
      </c>
      <c r="X1" s="270"/>
      <c r="Y1" s="270"/>
    </row>
    <row r="2" spans="1:25" ht="33.75" x14ac:dyDescent="0.5">
      <c r="A2" s="19"/>
      <c r="B2" s="19"/>
      <c r="C2" s="19"/>
      <c r="D2" s="268" t="s">
        <v>117</v>
      </c>
      <c r="E2" s="268"/>
      <c r="F2" s="268"/>
      <c r="G2" s="268"/>
      <c r="H2" s="268"/>
      <c r="I2" s="268"/>
      <c r="J2" s="268"/>
      <c r="K2" s="268"/>
      <c r="L2" s="268"/>
      <c r="M2" s="268"/>
      <c r="N2" s="268"/>
      <c r="O2" s="268"/>
      <c r="P2" s="268"/>
      <c r="Q2" s="268"/>
      <c r="R2" s="268"/>
      <c r="S2" s="268"/>
      <c r="T2" s="268"/>
      <c r="U2" s="268"/>
      <c r="V2" s="268"/>
      <c r="W2" s="25"/>
      <c r="X2" s="25"/>
      <c r="Y2" s="25"/>
    </row>
    <row r="3" spans="1:25" ht="21" x14ac:dyDescent="0.35">
      <c r="A3" s="19"/>
      <c r="B3" s="19"/>
      <c r="C3" s="19"/>
      <c r="D3" s="269" t="s">
        <v>477</v>
      </c>
      <c r="E3" s="269"/>
      <c r="F3" s="269"/>
      <c r="G3" s="269"/>
      <c r="H3" s="269"/>
      <c r="I3" s="269"/>
      <c r="J3" s="269"/>
      <c r="K3" s="269"/>
      <c r="L3" s="269"/>
      <c r="M3" s="269"/>
      <c r="N3" s="269"/>
      <c r="O3" s="269"/>
      <c r="P3" s="269"/>
      <c r="Q3" s="269"/>
      <c r="R3" s="269"/>
      <c r="S3" s="269"/>
      <c r="T3" s="269"/>
      <c r="U3" s="269"/>
      <c r="V3" s="269"/>
      <c r="W3" s="19"/>
      <c r="X3" s="19"/>
      <c r="Y3" s="19"/>
    </row>
    <row r="4" spans="1:25" ht="15.75" x14ac:dyDescent="0.25">
      <c r="A4" s="19"/>
      <c r="B4" s="19"/>
      <c r="C4" s="19"/>
      <c r="D4" s="19"/>
      <c r="E4" s="19"/>
      <c r="F4" s="19"/>
      <c r="G4" s="42" t="s">
        <v>9</v>
      </c>
      <c r="H4" s="42"/>
      <c r="I4" s="42"/>
      <c r="J4" s="42"/>
      <c r="K4" s="42"/>
      <c r="L4" s="42"/>
      <c r="M4" s="42"/>
      <c r="N4" s="42"/>
      <c r="O4" s="42"/>
      <c r="P4" s="42"/>
      <c r="Q4" s="42"/>
      <c r="R4" s="42"/>
      <c r="S4" s="42"/>
      <c r="T4" s="42"/>
      <c r="U4" s="42"/>
      <c r="V4" s="42"/>
      <c r="W4" s="42"/>
      <c r="X4" s="42"/>
      <c r="Y4" s="42"/>
    </row>
    <row r="5" spans="1:25" x14ac:dyDescent="0.25">
      <c r="A5" s="19"/>
      <c r="B5" s="19"/>
      <c r="C5" s="19"/>
      <c r="D5" s="19"/>
      <c r="E5" s="19"/>
      <c r="F5" s="19"/>
      <c r="G5" s="19"/>
      <c r="H5" s="19"/>
      <c r="I5" s="19"/>
      <c r="J5" s="19"/>
      <c r="K5" s="19"/>
      <c r="L5" s="19"/>
      <c r="M5" s="19"/>
      <c r="N5" s="19"/>
      <c r="O5" s="19"/>
      <c r="P5" s="19"/>
      <c r="Q5" s="19"/>
      <c r="R5" s="19"/>
      <c r="S5" s="19"/>
      <c r="T5" s="19"/>
      <c r="U5" s="19"/>
      <c r="V5" s="19"/>
      <c r="W5" s="19"/>
      <c r="X5" s="19"/>
      <c r="Y5" s="19"/>
    </row>
    <row r="6" spans="1:25" ht="84.75" customHeight="1" x14ac:dyDescent="0.25">
      <c r="A6" s="44" t="s">
        <v>82</v>
      </c>
      <c r="B6" s="44" t="s">
        <v>83</v>
      </c>
      <c r="C6" s="64" t="s">
        <v>121</v>
      </c>
      <c r="D6" s="64" t="s">
        <v>84</v>
      </c>
      <c r="E6" s="45" t="s">
        <v>122</v>
      </c>
      <c r="F6" s="45" t="s">
        <v>275</v>
      </c>
      <c r="G6" s="65" t="s">
        <v>85</v>
      </c>
      <c r="H6" s="65" t="s">
        <v>275</v>
      </c>
      <c r="I6" s="70" t="s">
        <v>123</v>
      </c>
      <c r="J6" s="60" t="s">
        <v>124</v>
      </c>
      <c r="K6" s="43" t="s">
        <v>77</v>
      </c>
      <c r="L6" s="43" t="s">
        <v>78</v>
      </c>
      <c r="M6" s="43" t="s">
        <v>79</v>
      </c>
      <c r="N6" s="43" t="s">
        <v>80</v>
      </c>
      <c r="O6" s="43" t="s">
        <v>81</v>
      </c>
      <c r="P6" s="48" t="s">
        <v>355</v>
      </c>
      <c r="Q6" s="49" t="s">
        <v>68</v>
      </c>
      <c r="R6" s="49" t="s">
        <v>69</v>
      </c>
      <c r="S6" s="49" t="s">
        <v>70</v>
      </c>
      <c r="T6" s="49" t="s">
        <v>71</v>
      </c>
      <c r="U6" s="49" t="s">
        <v>72</v>
      </c>
      <c r="V6" s="49" t="s">
        <v>73</v>
      </c>
      <c r="W6" s="165" t="s">
        <v>74</v>
      </c>
      <c r="X6" s="174" t="s">
        <v>75</v>
      </c>
      <c r="Y6" s="177" t="s">
        <v>356</v>
      </c>
    </row>
    <row r="7" spans="1:25" ht="30" x14ac:dyDescent="0.25">
      <c r="A7" s="161" t="s">
        <v>279</v>
      </c>
      <c r="B7" s="162" t="s">
        <v>349</v>
      </c>
      <c r="C7" s="161" t="s">
        <v>353</v>
      </c>
      <c r="D7" s="162" t="s">
        <v>349</v>
      </c>
      <c r="E7" s="163" t="s">
        <v>325</v>
      </c>
      <c r="F7" s="111" t="s">
        <v>349</v>
      </c>
      <c r="G7" s="163">
        <v>2510220</v>
      </c>
      <c r="H7" s="164" t="s">
        <v>352</v>
      </c>
      <c r="I7" s="50"/>
      <c r="J7" s="47"/>
      <c r="K7" s="120" t="s">
        <v>354</v>
      </c>
      <c r="L7" s="46"/>
      <c r="M7" s="120"/>
      <c r="N7" s="46"/>
      <c r="O7" s="120"/>
      <c r="P7" s="130"/>
      <c r="Q7" s="131"/>
      <c r="R7" s="61" t="s">
        <v>86</v>
      </c>
      <c r="S7" s="46"/>
      <c r="T7" s="46"/>
      <c r="U7" s="46"/>
      <c r="V7" s="46"/>
      <c r="W7" s="166"/>
      <c r="X7" s="46"/>
      <c r="Y7" s="46"/>
    </row>
    <row r="8" spans="1:25" ht="30" x14ac:dyDescent="0.25">
      <c r="A8" s="10" t="s">
        <v>279</v>
      </c>
      <c r="B8" s="88" t="s">
        <v>349</v>
      </c>
      <c r="C8" s="10" t="s">
        <v>353</v>
      </c>
      <c r="D8" s="88" t="s">
        <v>349</v>
      </c>
      <c r="E8" s="50" t="s">
        <v>325</v>
      </c>
      <c r="F8" s="88" t="s">
        <v>349</v>
      </c>
      <c r="G8" s="50">
        <v>2510220</v>
      </c>
      <c r="H8" s="47" t="s">
        <v>352</v>
      </c>
      <c r="I8" s="15"/>
      <c r="J8" s="15"/>
      <c r="K8" s="15"/>
      <c r="L8" s="15"/>
      <c r="M8" s="15"/>
      <c r="N8" s="15"/>
      <c r="O8" s="15"/>
      <c r="P8" s="15"/>
      <c r="Q8" s="15"/>
      <c r="R8" s="15" t="s">
        <v>87</v>
      </c>
      <c r="S8" s="15"/>
      <c r="T8" s="15"/>
      <c r="U8" s="15"/>
      <c r="V8" s="15"/>
      <c r="W8" s="167"/>
      <c r="X8" s="15"/>
      <c r="Y8" s="15"/>
    </row>
    <row r="9" spans="1:25" ht="30" x14ac:dyDescent="0.25">
      <c r="A9" s="10" t="s">
        <v>279</v>
      </c>
      <c r="B9" s="88" t="s">
        <v>349</v>
      </c>
      <c r="C9" s="10" t="s">
        <v>353</v>
      </c>
      <c r="D9" s="88" t="s">
        <v>349</v>
      </c>
      <c r="E9" s="50" t="s">
        <v>325</v>
      </c>
      <c r="F9" s="88" t="s">
        <v>349</v>
      </c>
      <c r="G9" s="50">
        <v>2510220</v>
      </c>
      <c r="H9" s="47" t="s">
        <v>352</v>
      </c>
      <c r="I9" s="50"/>
      <c r="J9" s="50"/>
      <c r="K9" s="50"/>
      <c r="L9" s="50"/>
      <c r="M9" s="50"/>
      <c r="N9" s="50"/>
      <c r="O9" s="50"/>
      <c r="P9" s="50"/>
      <c r="Q9" s="50"/>
      <c r="R9" s="51" t="s">
        <v>88</v>
      </c>
      <c r="S9" s="50"/>
      <c r="T9" s="50"/>
      <c r="U9" s="50"/>
      <c r="V9" s="50"/>
      <c r="W9" s="168"/>
      <c r="X9" s="50"/>
      <c r="Y9" s="50"/>
    </row>
    <row r="10" spans="1:25" ht="63.75" x14ac:dyDescent="0.25">
      <c r="A10" s="10" t="s">
        <v>279</v>
      </c>
      <c r="B10" s="88" t="s">
        <v>349</v>
      </c>
      <c r="C10" s="10" t="s">
        <v>353</v>
      </c>
      <c r="D10" s="88" t="s">
        <v>349</v>
      </c>
      <c r="E10" s="50" t="s">
        <v>325</v>
      </c>
      <c r="F10" s="88" t="s">
        <v>349</v>
      </c>
      <c r="G10" s="50">
        <v>2510220</v>
      </c>
      <c r="H10" s="47" t="s">
        <v>352</v>
      </c>
      <c r="I10" s="50">
        <v>2541</v>
      </c>
      <c r="J10" s="47" t="s">
        <v>357</v>
      </c>
      <c r="K10" s="15">
        <v>80000</v>
      </c>
      <c r="L10" s="15">
        <v>80000</v>
      </c>
      <c r="M10" s="15">
        <v>0</v>
      </c>
      <c r="N10" s="15">
        <v>0</v>
      </c>
      <c r="O10" s="15">
        <v>0</v>
      </c>
      <c r="P10" s="130" t="s">
        <v>359</v>
      </c>
      <c r="Q10" s="135" t="s">
        <v>368</v>
      </c>
      <c r="R10" s="157" t="s">
        <v>89</v>
      </c>
      <c r="S10" s="275" t="s">
        <v>360</v>
      </c>
      <c r="T10" s="271">
        <v>5</v>
      </c>
      <c r="U10" s="271">
        <v>5</v>
      </c>
      <c r="V10" s="273">
        <v>2</v>
      </c>
      <c r="W10" s="273">
        <f>V10/U10*100</f>
        <v>40</v>
      </c>
      <c r="X10" s="176" t="s">
        <v>280</v>
      </c>
      <c r="Y10" s="278" t="s">
        <v>403</v>
      </c>
    </row>
    <row r="11" spans="1:25" ht="63.75" x14ac:dyDescent="0.25">
      <c r="A11" s="10" t="s">
        <v>279</v>
      </c>
      <c r="B11" s="88" t="s">
        <v>349</v>
      </c>
      <c r="C11" s="10" t="s">
        <v>353</v>
      </c>
      <c r="D11" s="88" t="s">
        <v>349</v>
      </c>
      <c r="E11" s="50" t="s">
        <v>325</v>
      </c>
      <c r="F11" s="88" t="s">
        <v>349</v>
      </c>
      <c r="G11" s="50">
        <v>2510220</v>
      </c>
      <c r="H11" s="47" t="s">
        <v>352</v>
      </c>
      <c r="I11" s="15">
        <v>2612</v>
      </c>
      <c r="J11" s="15" t="s">
        <v>358</v>
      </c>
      <c r="K11" s="15">
        <v>16129.03</v>
      </c>
      <c r="L11" s="15">
        <v>16129.03</v>
      </c>
      <c r="M11" s="15">
        <v>3438</v>
      </c>
      <c r="N11" s="15">
        <v>0</v>
      </c>
      <c r="O11" s="15">
        <v>3438</v>
      </c>
      <c r="P11" s="130" t="s">
        <v>359</v>
      </c>
      <c r="Q11" s="135" t="s">
        <v>368</v>
      </c>
      <c r="R11" s="15" t="s">
        <v>89</v>
      </c>
      <c r="S11" s="276"/>
      <c r="T11" s="272"/>
      <c r="U11" s="272"/>
      <c r="V11" s="274"/>
      <c r="W11" s="274"/>
      <c r="X11" s="176" t="s">
        <v>280</v>
      </c>
      <c r="Y11" s="278"/>
    </row>
    <row r="12" spans="1:25" ht="63.75" x14ac:dyDescent="0.25">
      <c r="A12" s="10" t="s">
        <v>279</v>
      </c>
      <c r="B12" s="88" t="s">
        <v>349</v>
      </c>
      <c r="C12" s="10" t="s">
        <v>353</v>
      </c>
      <c r="D12" s="88" t="s">
        <v>349</v>
      </c>
      <c r="E12" s="50" t="s">
        <v>325</v>
      </c>
      <c r="F12" s="88" t="s">
        <v>349</v>
      </c>
      <c r="G12" s="50">
        <v>2510220</v>
      </c>
      <c r="H12" s="47" t="s">
        <v>352</v>
      </c>
      <c r="I12" s="15">
        <v>2121</v>
      </c>
      <c r="J12" s="156" t="s">
        <v>397</v>
      </c>
      <c r="K12" s="15">
        <v>1161.29</v>
      </c>
      <c r="L12" s="15">
        <v>11161.29</v>
      </c>
      <c r="M12" s="15">
        <v>0</v>
      </c>
      <c r="N12" s="15">
        <v>0</v>
      </c>
      <c r="O12" s="15">
        <v>0</v>
      </c>
      <c r="P12" s="130" t="s">
        <v>359</v>
      </c>
      <c r="Q12" s="135" t="s">
        <v>368</v>
      </c>
      <c r="R12" s="15" t="s">
        <v>89</v>
      </c>
      <c r="S12" s="276"/>
      <c r="T12" s="144">
        <v>5</v>
      </c>
      <c r="U12" s="144">
        <v>5</v>
      </c>
      <c r="V12" s="145">
        <v>2</v>
      </c>
      <c r="W12" s="169">
        <f t="shared" ref="W12:W21" si="0">V12/U12*100</f>
        <v>40</v>
      </c>
      <c r="X12" s="176" t="s">
        <v>280</v>
      </c>
      <c r="Y12" s="278"/>
    </row>
    <row r="13" spans="1:25" ht="63.75" x14ac:dyDescent="0.25">
      <c r="A13" s="10" t="s">
        <v>279</v>
      </c>
      <c r="B13" s="88" t="s">
        <v>349</v>
      </c>
      <c r="C13" s="10" t="s">
        <v>353</v>
      </c>
      <c r="D13" s="88" t="s">
        <v>349</v>
      </c>
      <c r="E13" s="50" t="s">
        <v>325</v>
      </c>
      <c r="F13" s="88" t="s">
        <v>349</v>
      </c>
      <c r="G13" s="50">
        <v>2510220</v>
      </c>
      <c r="H13" s="47" t="s">
        <v>352</v>
      </c>
      <c r="I13" s="15">
        <v>2111</v>
      </c>
      <c r="J13" s="156" t="s">
        <v>394</v>
      </c>
      <c r="K13" s="15">
        <v>645.16</v>
      </c>
      <c r="L13" s="15">
        <v>615.16</v>
      </c>
      <c r="M13" s="15">
        <v>0</v>
      </c>
      <c r="N13" s="15">
        <v>0</v>
      </c>
      <c r="O13" s="15">
        <v>0</v>
      </c>
      <c r="P13" s="130" t="s">
        <v>359</v>
      </c>
      <c r="Q13" s="135" t="s">
        <v>368</v>
      </c>
      <c r="R13" s="15" t="s">
        <v>89</v>
      </c>
      <c r="S13" s="277"/>
      <c r="T13" s="144">
        <v>5</v>
      </c>
      <c r="U13" s="144">
        <v>5</v>
      </c>
      <c r="V13" s="145">
        <v>2</v>
      </c>
      <c r="W13" s="169">
        <f t="shared" si="0"/>
        <v>40</v>
      </c>
      <c r="X13" s="176" t="s">
        <v>280</v>
      </c>
      <c r="Y13" s="278"/>
    </row>
    <row r="14" spans="1:25" ht="51" x14ac:dyDescent="0.25">
      <c r="A14" s="10" t="s">
        <v>279</v>
      </c>
      <c r="B14" s="88" t="s">
        <v>349</v>
      </c>
      <c r="C14" s="10" t="s">
        <v>353</v>
      </c>
      <c r="D14" s="88" t="s">
        <v>349</v>
      </c>
      <c r="E14" s="50" t="s">
        <v>325</v>
      </c>
      <c r="F14" s="88" t="s">
        <v>349</v>
      </c>
      <c r="G14" s="50">
        <v>2510220</v>
      </c>
      <c r="H14" s="47" t="s">
        <v>352</v>
      </c>
      <c r="I14" s="15">
        <v>2612</v>
      </c>
      <c r="J14" s="15" t="s">
        <v>358</v>
      </c>
      <c r="K14" s="15">
        <v>16129.03</v>
      </c>
      <c r="L14" s="15">
        <v>16129.03</v>
      </c>
      <c r="M14" s="15">
        <v>3438</v>
      </c>
      <c r="N14" s="15"/>
      <c r="O14" s="15">
        <v>3438</v>
      </c>
      <c r="P14" s="130" t="s">
        <v>369</v>
      </c>
      <c r="Q14" s="136" t="s">
        <v>370</v>
      </c>
      <c r="R14" s="157" t="s">
        <v>90</v>
      </c>
      <c r="S14" s="279" t="s">
        <v>401</v>
      </c>
      <c r="T14" s="15">
        <v>10</v>
      </c>
      <c r="U14" s="15">
        <v>10</v>
      </c>
      <c r="V14" s="15">
        <v>3</v>
      </c>
      <c r="W14" s="169">
        <f t="shared" si="0"/>
        <v>30</v>
      </c>
      <c r="X14" s="176"/>
      <c r="Y14" s="175"/>
    </row>
    <row r="15" spans="1:25" ht="51" x14ac:dyDescent="0.25">
      <c r="A15" s="10" t="s">
        <v>279</v>
      </c>
      <c r="B15" s="88" t="s">
        <v>349</v>
      </c>
      <c r="C15" s="10" t="s">
        <v>353</v>
      </c>
      <c r="D15" s="88" t="s">
        <v>349</v>
      </c>
      <c r="E15" s="50" t="s">
        <v>325</v>
      </c>
      <c r="F15" s="88" t="s">
        <v>349</v>
      </c>
      <c r="G15" s="50">
        <v>2510220</v>
      </c>
      <c r="H15" s="47" t="s">
        <v>352</v>
      </c>
      <c r="I15" s="15">
        <v>2121</v>
      </c>
      <c r="J15" s="156" t="s">
        <v>397</v>
      </c>
      <c r="K15" s="15">
        <v>1161.29</v>
      </c>
      <c r="L15" s="15">
        <v>11161.29</v>
      </c>
      <c r="M15" s="15">
        <v>0</v>
      </c>
      <c r="N15" s="15">
        <v>0</v>
      </c>
      <c r="O15" s="15">
        <v>0</v>
      </c>
      <c r="P15" s="130" t="s">
        <v>369</v>
      </c>
      <c r="Q15" s="136" t="s">
        <v>370</v>
      </c>
      <c r="R15" s="159"/>
      <c r="S15" s="280"/>
      <c r="T15" s="15">
        <v>10</v>
      </c>
      <c r="U15" s="15">
        <v>10</v>
      </c>
      <c r="V15" s="15">
        <v>3</v>
      </c>
      <c r="W15" s="169">
        <f t="shared" si="0"/>
        <v>30</v>
      </c>
      <c r="X15" s="176"/>
      <c r="Y15" s="176"/>
    </row>
    <row r="16" spans="1:25" ht="51" x14ac:dyDescent="0.25">
      <c r="A16" s="10" t="s">
        <v>279</v>
      </c>
      <c r="B16" s="88" t="s">
        <v>349</v>
      </c>
      <c r="C16" s="10" t="s">
        <v>353</v>
      </c>
      <c r="D16" s="88" t="s">
        <v>349</v>
      </c>
      <c r="E16" s="50" t="s">
        <v>325</v>
      </c>
      <c r="F16" s="88" t="s">
        <v>349</v>
      </c>
      <c r="G16" s="50">
        <v>2510220</v>
      </c>
      <c r="H16" s="47" t="s">
        <v>352</v>
      </c>
      <c r="I16" s="15">
        <v>2111</v>
      </c>
      <c r="J16" s="156" t="s">
        <v>394</v>
      </c>
      <c r="K16" s="15">
        <v>645.16</v>
      </c>
      <c r="L16" s="15">
        <v>615.16</v>
      </c>
      <c r="M16" s="15">
        <v>0</v>
      </c>
      <c r="N16" s="15">
        <v>0</v>
      </c>
      <c r="O16" s="15">
        <v>0</v>
      </c>
      <c r="P16" s="130" t="s">
        <v>369</v>
      </c>
      <c r="Q16" s="136" t="s">
        <v>370</v>
      </c>
      <c r="R16" s="159"/>
      <c r="S16" s="280"/>
      <c r="T16" s="15">
        <v>10</v>
      </c>
      <c r="U16" s="15">
        <v>10</v>
      </c>
      <c r="V16" s="15">
        <v>3</v>
      </c>
      <c r="W16" s="169">
        <f t="shared" si="0"/>
        <v>30</v>
      </c>
      <c r="X16" s="176"/>
      <c r="Y16" s="175"/>
    </row>
    <row r="17" spans="1:25" ht="51" x14ac:dyDescent="0.25">
      <c r="A17" s="10" t="s">
        <v>279</v>
      </c>
      <c r="B17" s="88" t="s">
        <v>349</v>
      </c>
      <c r="C17" s="10" t="s">
        <v>353</v>
      </c>
      <c r="D17" s="88" t="s">
        <v>349</v>
      </c>
      <c r="E17" s="50" t="s">
        <v>325</v>
      </c>
      <c r="F17" s="88" t="s">
        <v>349</v>
      </c>
      <c r="G17" s="50">
        <v>2510220</v>
      </c>
      <c r="H17" s="47" t="s">
        <v>352</v>
      </c>
      <c r="I17" s="15">
        <v>3551</v>
      </c>
      <c r="J17" s="156" t="s">
        <v>396</v>
      </c>
      <c r="K17" s="15">
        <v>35000</v>
      </c>
      <c r="L17" s="15">
        <v>65000</v>
      </c>
      <c r="M17" s="15">
        <v>174.1</v>
      </c>
      <c r="N17" s="15">
        <v>0</v>
      </c>
      <c r="O17" s="15">
        <v>174.01</v>
      </c>
      <c r="P17" s="130" t="s">
        <v>369</v>
      </c>
      <c r="Q17" s="136" t="s">
        <v>370</v>
      </c>
      <c r="R17" s="159"/>
      <c r="S17" s="280"/>
      <c r="T17" s="15">
        <v>10</v>
      </c>
      <c r="U17" s="15">
        <v>10</v>
      </c>
      <c r="V17" s="15">
        <v>3</v>
      </c>
      <c r="W17" s="169">
        <f t="shared" si="0"/>
        <v>30</v>
      </c>
      <c r="X17" s="176"/>
      <c r="Y17" s="176"/>
    </row>
    <row r="18" spans="1:25" ht="51" x14ac:dyDescent="0.25">
      <c r="A18" s="10" t="s">
        <v>279</v>
      </c>
      <c r="B18" s="88" t="s">
        <v>349</v>
      </c>
      <c r="C18" s="10" t="s">
        <v>353</v>
      </c>
      <c r="D18" s="88" t="s">
        <v>349</v>
      </c>
      <c r="E18" s="50" t="s">
        <v>325</v>
      </c>
      <c r="F18" s="88" t="s">
        <v>349</v>
      </c>
      <c r="G18" s="50">
        <v>2510220</v>
      </c>
      <c r="H18" s="47" t="s">
        <v>352</v>
      </c>
      <c r="I18" s="15">
        <v>2961</v>
      </c>
      <c r="J18" s="156" t="s">
        <v>395</v>
      </c>
      <c r="K18" s="15">
        <v>57000</v>
      </c>
      <c r="L18" s="15">
        <v>127000</v>
      </c>
      <c r="M18" s="15">
        <v>1792.2</v>
      </c>
      <c r="N18" s="15">
        <v>0</v>
      </c>
      <c r="O18" s="15">
        <v>1792.2</v>
      </c>
      <c r="P18" s="130" t="s">
        <v>369</v>
      </c>
      <c r="Q18" s="136" t="s">
        <v>370</v>
      </c>
      <c r="R18" s="159"/>
      <c r="S18" s="281"/>
      <c r="T18" s="15">
        <v>10</v>
      </c>
      <c r="U18" s="15">
        <v>10</v>
      </c>
      <c r="V18" s="15">
        <v>3</v>
      </c>
      <c r="W18" s="169">
        <f t="shared" si="0"/>
        <v>30</v>
      </c>
      <c r="X18" s="176"/>
      <c r="Y18" s="175"/>
    </row>
    <row r="19" spans="1:25" ht="76.5" x14ac:dyDescent="0.25">
      <c r="A19" s="10" t="s">
        <v>279</v>
      </c>
      <c r="B19" s="88" t="s">
        <v>349</v>
      </c>
      <c r="C19" s="10" t="s">
        <v>353</v>
      </c>
      <c r="D19" s="88" t="s">
        <v>349</v>
      </c>
      <c r="E19" s="50" t="s">
        <v>325</v>
      </c>
      <c r="F19" s="88" t="s">
        <v>349</v>
      </c>
      <c r="G19" s="50">
        <v>2510220</v>
      </c>
      <c r="H19" s="47" t="s">
        <v>352</v>
      </c>
      <c r="I19" s="15">
        <v>2612</v>
      </c>
      <c r="J19" s="15" t="s">
        <v>358</v>
      </c>
      <c r="K19" s="15">
        <v>16129.03</v>
      </c>
      <c r="L19" s="15">
        <v>16129.03</v>
      </c>
      <c r="M19" s="15">
        <v>3438</v>
      </c>
      <c r="N19" s="15"/>
      <c r="O19" s="15">
        <v>3438</v>
      </c>
      <c r="P19" s="137" t="s">
        <v>371</v>
      </c>
      <c r="Q19" s="131" t="s">
        <v>372</v>
      </c>
      <c r="R19" s="158" t="s">
        <v>91</v>
      </c>
      <c r="S19" s="279" t="s">
        <v>373</v>
      </c>
      <c r="T19" s="15">
        <v>3</v>
      </c>
      <c r="U19" s="15">
        <v>3</v>
      </c>
      <c r="V19" s="15">
        <v>1</v>
      </c>
      <c r="W19" s="169">
        <f t="shared" si="0"/>
        <v>33.333333333333329</v>
      </c>
      <c r="X19" s="176"/>
      <c r="Y19" s="176"/>
    </row>
    <row r="20" spans="1:25" ht="76.5" x14ac:dyDescent="0.25">
      <c r="A20" s="10" t="s">
        <v>279</v>
      </c>
      <c r="B20" s="88" t="s">
        <v>349</v>
      </c>
      <c r="C20" s="10" t="s">
        <v>353</v>
      </c>
      <c r="D20" s="88" t="s">
        <v>349</v>
      </c>
      <c r="E20" s="50" t="s">
        <v>325</v>
      </c>
      <c r="F20" s="88" t="s">
        <v>349</v>
      </c>
      <c r="G20" s="50">
        <v>2510220</v>
      </c>
      <c r="H20" s="47" t="s">
        <v>352</v>
      </c>
      <c r="I20" s="15">
        <v>2121</v>
      </c>
      <c r="J20" s="156" t="s">
        <v>397</v>
      </c>
      <c r="K20" s="15">
        <v>1161.29</v>
      </c>
      <c r="L20" s="15">
        <v>11161.29</v>
      </c>
      <c r="M20" s="15">
        <v>0</v>
      </c>
      <c r="N20" s="15">
        <v>0</v>
      </c>
      <c r="O20" s="15">
        <v>0</v>
      </c>
      <c r="P20" s="137" t="s">
        <v>371</v>
      </c>
      <c r="Q20" s="131" t="s">
        <v>372</v>
      </c>
      <c r="R20" s="159"/>
      <c r="S20" s="280"/>
      <c r="T20" s="15">
        <v>3</v>
      </c>
      <c r="U20" s="15">
        <v>3</v>
      </c>
      <c r="V20" s="15">
        <v>1</v>
      </c>
      <c r="W20" s="169">
        <f t="shared" si="0"/>
        <v>33.333333333333329</v>
      </c>
      <c r="X20" s="176"/>
      <c r="Y20" s="175"/>
    </row>
    <row r="21" spans="1:25" ht="76.5" x14ac:dyDescent="0.25">
      <c r="A21" s="10" t="s">
        <v>279</v>
      </c>
      <c r="B21" s="88" t="s">
        <v>349</v>
      </c>
      <c r="C21" s="10" t="s">
        <v>353</v>
      </c>
      <c r="D21" s="88" t="s">
        <v>349</v>
      </c>
      <c r="E21" s="50" t="s">
        <v>325</v>
      </c>
      <c r="F21" s="88" t="s">
        <v>349</v>
      </c>
      <c r="G21" s="50">
        <v>2510220</v>
      </c>
      <c r="H21" s="47" t="s">
        <v>352</v>
      </c>
      <c r="I21" s="15">
        <v>2111</v>
      </c>
      <c r="J21" s="156" t="s">
        <v>394</v>
      </c>
      <c r="K21" s="15">
        <v>645.16</v>
      </c>
      <c r="L21" s="15">
        <v>615.16</v>
      </c>
      <c r="M21" s="15">
        <v>0</v>
      </c>
      <c r="N21" s="15">
        <v>0</v>
      </c>
      <c r="O21" s="15">
        <v>0</v>
      </c>
      <c r="P21" s="137" t="s">
        <v>371</v>
      </c>
      <c r="Q21" s="131" t="s">
        <v>372</v>
      </c>
      <c r="R21" s="16" t="s">
        <v>91</v>
      </c>
      <c r="S21" s="281"/>
      <c r="T21" s="15">
        <v>3</v>
      </c>
      <c r="U21" s="15">
        <v>3</v>
      </c>
      <c r="V21" s="15">
        <v>1</v>
      </c>
      <c r="W21" s="169">
        <f t="shared" si="0"/>
        <v>33.333333333333329</v>
      </c>
      <c r="X21" s="176"/>
      <c r="Y21" s="176"/>
    </row>
    <row r="22" spans="1:25" ht="30" x14ac:dyDescent="0.25">
      <c r="A22" s="10" t="s">
        <v>279</v>
      </c>
      <c r="B22" s="88" t="s">
        <v>349</v>
      </c>
      <c r="C22" s="10" t="s">
        <v>353</v>
      </c>
      <c r="D22" s="88" t="s">
        <v>349</v>
      </c>
      <c r="E22" s="50" t="s">
        <v>325</v>
      </c>
      <c r="F22" s="88" t="s">
        <v>349</v>
      </c>
      <c r="G22" s="50">
        <v>2510220</v>
      </c>
      <c r="H22" s="47" t="s">
        <v>352</v>
      </c>
      <c r="I22" s="50"/>
      <c r="J22" s="50"/>
      <c r="K22" s="50"/>
      <c r="L22" s="50"/>
      <c r="M22" s="50"/>
      <c r="N22" s="50"/>
      <c r="O22" s="50"/>
      <c r="P22" s="50"/>
      <c r="Q22" s="50"/>
      <c r="R22" s="51" t="s">
        <v>92</v>
      </c>
      <c r="S22" s="50"/>
      <c r="T22" s="50"/>
      <c r="U22" s="50"/>
      <c r="V22" s="50"/>
      <c r="W22" s="168"/>
      <c r="X22" s="50"/>
      <c r="Y22" s="50"/>
    </row>
    <row r="23" spans="1:25" ht="63.75" x14ac:dyDescent="0.25">
      <c r="A23" s="10" t="s">
        <v>279</v>
      </c>
      <c r="B23" s="88" t="s">
        <v>349</v>
      </c>
      <c r="C23" s="10" t="s">
        <v>353</v>
      </c>
      <c r="D23" s="88" t="s">
        <v>349</v>
      </c>
      <c r="E23" s="50" t="s">
        <v>325</v>
      </c>
      <c r="F23" s="88" t="s">
        <v>349</v>
      </c>
      <c r="G23" s="50">
        <v>2510220</v>
      </c>
      <c r="H23" s="47" t="s">
        <v>352</v>
      </c>
      <c r="I23" s="15">
        <v>2612</v>
      </c>
      <c r="J23" s="15" t="s">
        <v>358</v>
      </c>
      <c r="K23" s="15">
        <v>16129.03</v>
      </c>
      <c r="L23" s="15">
        <v>16129.03</v>
      </c>
      <c r="M23" s="15">
        <v>3438</v>
      </c>
      <c r="N23" s="15"/>
      <c r="O23" s="15">
        <v>3438</v>
      </c>
      <c r="P23" s="139" t="s">
        <v>374</v>
      </c>
      <c r="Q23" s="138" t="s">
        <v>375</v>
      </c>
      <c r="R23" s="158" t="s">
        <v>89</v>
      </c>
      <c r="S23" s="279" t="s">
        <v>373</v>
      </c>
      <c r="T23" s="15">
        <v>0</v>
      </c>
      <c r="U23" s="15">
        <v>0</v>
      </c>
      <c r="V23" s="15">
        <v>0</v>
      </c>
      <c r="W23" s="178" t="e">
        <f>V23/U23*100</f>
        <v>#DIV/0!</v>
      </c>
      <c r="X23" s="176"/>
      <c r="Y23" s="175"/>
    </row>
    <row r="24" spans="1:25" ht="63.75" x14ac:dyDescent="0.25">
      <c r="A24" s="10" t="s">
        <v>279</v>
      </c>
      <c r="B24" s="88" t="s">
        <v>349</v>
      </c>
      <c r="C24" s="10" t="s">
        <v>353</v>
      </c>
      <c r="D24" s="88" t="s">
        <v>349</v>
      </c>
      <c r="E24" s="50" t="s">
        <v>325</v>
      </c>
      <c r="F24" s="88" t="s">
        <v>349</v>
      </c>
      <c r="G24" s="50">
        <v>2510220</v>
      </c>
      <c r="H24" s="47" t="s">
        <v>352</v>
      </c>
      <c r="I24" s="15">
        <v>2121</v>
      </c>
      <c r="J24" s="156" t="s">
        <v>397</v>
      </c>
      <c r="K24" s="15">
        <v>1161.29</v>
      </c>
      <c r="L24" s="15">
        <v>11161.29</v>
      </c>
      <c r="M24" s="15">
        <v>0</v>
      </c>
      <c r="N24" s="15">
        <v>0</v>
      </c>
      <c r="O24" s="15">
        <v>0</v>
      </c>
      <c r="P24" s="139" t="s">
        <v>374</v>
      </c>
      <c r="Q24" s="138" t="s">
        <v>375</v>
      </c>
      <c r="R24" s="15" t="s">
        <v>89</v>
      </c>
      <c r="S24" s="280"/>
      <c r="T24" s="15">
        <v>0</v>
      </c>
      <c r="U24" s="15">
        <v>0</v>
      </c>
      <c r="V24" s="15">
        <v>0</v>
      </c>
      <c r="W24" s="169" t="e">
        <f t="shared" ref="W24:W42" si="1">V24/U24*100</f>
        <v>#DIV/0!</v>
      </c>
      <c r="X24" s="176"/>
      <c r="Y24" s="176"/>
    </row>
    <row r="25" spans="1:25" ht="63.75" x14ac:dyDescent="0.25">
      <c r="A25" s="10" t="s">
        <v>279</v>
      </c>
      <c r="B25" s="88" t="s">
        <v>349</v>
      </c>
      <c r="C25" s="10" t="s">
        <v>353</v>
      </c>
      <c r="D25" s="88" t="s">
        <v>349</v>
      </c>
      <c r="E25" s="50" t="s">
        <v>325</v>
      </c>
      <c r="F25" s="88" t="s">
        <v>349</v>
      </c>
      <c r="G25" s="50">
        <v>2510220</v>
      </c>
      <c r="H25" s="47" t="s">
        <v>352</v>
      </c>
      <c r="I25" s="15">
        <v>2111</v>
      </c>
      <c r="J25" s="156" t="s">
        <v>394</v>
      </c>
      <c r="K25" s="15">
        <v>645.16</v>
      </c>
      <c r="L25" s="15">
        <v>615.16</v>
      </c>
      <c r="M25" s="15">
        <v>0</v>
      </c>
      <c r="N25" s="15">
        <v>0</v>
      </c>
      <c r="O25" s="15">
        <v>0</v>
      </c>
      <c r="P25" s="139" t="s">
        <v>374</v>
      </c>
      <c r="Q25" s="138" t="s">
        <v>375</v>
      </c>
      <c r="R25" s="15" t="s">
        <v>89</v>
      </c>
      <c r="S25" s="281"/>
      <c r="T25" s="15">
        <v>0</v>
      </c>
      <c r="U25" s="15">
        <v>0</v>
      </c>
      <c r="V25" s="15">
        <v>0</v>
      </c>
      <c r="W25" s="169" t="e">
        <f t="shared" si="1"/>
        <v>#DIV/0!</v>
      </c>
      <c r="X25" s="176"/>
      <c r="Y25" s="156"/>
    </row>
    <row r="26" spans="1:25" ht="140.25" x14ac:dyDescent="0.25">
      <c r="A26" s="10" t="s">
        <v>279</v>
      </c>
      <c r="B26" s="88" t="s">
        <v>349</v>
      </c>
      <c r="C26" s="10" t="s">
        <v>353</v>
      </c>
      <c r="D26" s="88" t="s">
        <v>349</v>
      </c>
      <c r="E26" s="50" t="s">
        <v>325</v>
      </c>
      <c r="F26" s="88" t="s">
        <v>349</v>
      </c>
      <c r="G26" s="50">
        <v>2510220</v>
      </c>
      <c r="H26" s="47" t="s">
        <v>352</v>
      </c>
      <c r="I26" s="15">
        <v>2612</v>
      </c>
      <c r="J26" s="15" t="s">
        <v>358</v>
      </c>
      <c r="K26" s="15">
        <v>16129.03</v>
      </c>
      <c r="L26" s="15">
        <v>16129.03</v>
      </c>
      <c r="M26" s="15">
        <v>3438</v>
      </c>
      <c r="N26" s="15"/>
      <c r="O26" s="15">
        <v>3438</v>
      </c>
      <c r="P26" s="138" t="s">
        <v>376</v>
      </c>
      <c r="Q26" s="138" t="s">
        <v>377</v>
      </c>
      <c r="R26" s="158" t="s">
        <v>90</v>
      </c>
      <c r="S26" s="279" t="s">
        <v>373</v>
      </c>
      <c r="T26" s="15">
        <v>0</v>
      </c>
      <c r="U26" s="15">
        <v>0</v>
      </c>
      <c r="V26" s="15">
        <v>0</v>
      </c>
      <c r="W26" s="169" t="e">
        <f t="shared" si="1"/>
        <v>#DIV/0!</v>
      </c>
      <c r="X26" s="176"/>
      <c r="Y26" s="156"/>
    </row>
    <row r="27" spans="1:25" ht="140.25" x14ac:dyDescent="0.25">
      <c r="A27" s="10" t="s">
        <v>279</v>
      </c>
      <c r="B27" s="88" t="s">
        <v>349</v>
      </c>
      <c r="C27" s="10" t="s">
        <v>353</v>
      </c>
      <c r="D27" s="88" t="s">
        <v>349</v>
      </c>
      <c r="E27" s="50" t="s">
        <v>325</v>
      </c>
      <c r="F27" s="88" t="s">
        <v>349</v>
      </c>
      <c r="G27" s="50">
        <v>2510220</v>
      </c>
      <c r="H27" s="47" t="s">
        <v>352</v>
      </c>
      <c r="I27" s="15">
        <v>2121</v>
      </c>
      <c r="J27" s="156" t="s">
        <v>397</v>
      </c>
      <c r="K27" s="15">
        <v>1161.29</v>
      </c>
      <c r="L27" s="15">
        <v>11161.29</v>
      </c>
      <c r="M27" s="15">
        <v>0</v>
      </c>
      <c r="N27" s="15">
        <v>0</v>
      </c>
      <c r="O27" s="15">
        <v>0</v>
      </c>
      <c r="P27" s="138" t="s">
        <v>376</v>
      </c>
      <c r="Q27" s="138" t="s">
        <v>377</v>
      </c>
      <c r="R27" s="15" t="s">
        <v>90</v>
      </c>
      <c r="S27" s="280"/>
      <c r="T27" s="15">
        <v>0</v>
      </c>
      <c r="U27" s="15">
        <v>0</v>
      </c>
      <c r="V27" s="15">
        <v>0</v>
      </c>
      <c r="W27" s="169" t="e">
        <f t="shared" si="1"/>
        <v>#DIV/0!</v>
      </c>
      <c r="X27" s="176"/>
      <c r="Y27" s="156"/>
    </row>
    <row r="28" spans="1:25" ht="140.25" x14ac:dyDescent="0.25">
      <c r="A28" s="10" t="s">
        <v>279</v>
      </c>
      <c r="B28" s="88" t="s">
        <v>349</v>
      </c>
      <c r="C28" s="10" t="s">
        <v>353</v>
      </c>
      <c r="D28" s="88" t="s">
        <v>349</v>
      </c>
      <c r="E28" s="50" t="s">
        <v>325</v>
      </c>
      <c r="F28" s="88" t="s">
        <v>349</v>
      </c>
      <c r="G28" s="50">
        <v>2510220</v>
      </c>
      <c r="H28" s="47" t="s">
        <v>352</v>
      </c>
      <c r="I28" s="15">
        <v>2111</v>
      </c>
      <c r="J28" s="156" t="s">
        <v>394</v>
      </c>
      <c r="K28" s="15">
        <v>645.16</v>
      </c>
      <c r="L28" s="15">
        <v>615.16</v>
      </c>
      <c r="M28" s="15">
        <v>0</v>
      </c>
      <c r="N28" s="15">
        <v>0</v>
      </c>
      <c r="O28" s="15">
        <v>0</v>
      </c>
      <c r="P28" s="138" t="s">
        <v>376</v>
      </c>
      <c r="Q28" s="138" t="s">
        <v>377</v>
      </c>
      <c r="R28" s="15" t="s">
        <v>398</v>
      </c>
      <c r="S28" s="281"/>
      <c r="T28" s="15">
        <v>0</v>
      </c>
      <c r="U28" s="15">
        <v>0</v>
      </c>
      <c r="V28" s="15">
        <v>0</v>
      </c>
      <c r="W28" s="169" t="e">
        <f t="shared" si="1"/>
        <v>#DIV/0!</v>
      </c>
      <c r="X28" s="176"/>
      <c r="Y28" s="156"/>
    </row>
    <row r="29" spans="1:25" ht="51" x14ac:dyDescent="0.25">
      <c r="A29" s="10" t="s">
        <v>279</v>
      </c>
      <c r="B29" s="88" t="s">
        <v>349</v>
      </c>
      <c r="C29" s="10" t="s">
        <v>353</v>
      </c>
      <c r="D29" s="88" t="s">
        <v>349</v>
      </c>
      <c r="E29" s="50" t="s">
        <v>325</v>
      </c>
      <c r="F29" s="88" t="s">
        <v>349</v>
      </c>
      <c r="G29" s="50">
        <v>2510220</v>
      </c>
      <c r="H29" s="47" t="s">
        <v>352</v>
      </c>
      <c r="I29" s="15">
        <v>2612</v>
      </c>
      <c r="J29" s="15" t="s">
        <v>358</v>
      </c>
      <c r="K29" s="15">
        <v>16129.03</v>
      </c>
      <c r="L29" s="15">
        <v>16129.03</v>
      </c>
      <c r="M29" s="15">
        <v>3438</v>
      </c>
      <c r="N29" s="15"/>
      <c r="O29" s="15">
        <v>3438</v>
      </c>
      <c r="P29" s="130" t="s">
        <v>378</v>
      </c>
      <c r="Q29" s="136" t="s">
        <v>377</v>
      </c>
      <c r="R29" s="158" t="s">
        <v>91</v>
      </c>
      <c r="S29" s="279" t="s">
        <v>373</v>
      </c>
      <c r="T29" s="15">
        <v>0</v>
      </c>
      <c r="U29" s="15">
        <v>0</v>
      </c>
      <c r="V29" s="15">
        <v>0</v>
      </c>
      <c r="W29" s="169" t="e">
        <f t="shared" si="1"/>
        <v>#DIV/0!</v>
      </c>
      <c r="X29" s="176"/>
      <c r="Y29" s="156"/>
    </row>
    <row r="30" spans="1:25" ht="51" x14ac:dyDescent="0.25">
      <c r="A30" s="10" t="s">
        <v>279</v>
      </c>
      <c r="B30" s="88" t="s">
        <v>349</v>
      </c>
      <c r="C30" s="10" t="s">
        <v>353</v>
      </c>
      <c r="D30" s="88" t="s">
        <v>349</v>
      </c>
      <c r="E30" s="50" t="s">
        <v>325</v>
      </c>
      <c r="F30" s="88" t="s">
        <v>349</v>
      </c>
      <c r="G30" s="50">
        <v>2510220</v>
      </c>
      <c r="H30" s="47" t="s">
        <v>352</v>
      </c>
      <c r="I30" s="15">
        <v>2121</v>
      </c>
      <c r="J30" s="156" t="s">
        <v>397</v>
      </c>
      <c r="K30" s="15">
        <v>1161.29</v>
      </c>
      <c r="L30" s="15">
        <v>11161.29</v>
      </c>
      <c r="M30" s="15">
        <v>0</v>
      </c>
      <c r="N30" s="15">
        <v>0</v>
      </c>
      <c r="O30" s="15">
        <v>0</v>
      </c>
      <c r="P30" s="130" t="s">
        <v>378</v>
      </c>
      <c r="Q30" s="136" t="s">
        <v>377</v>
      </c>
      <c r="R30" s="15" t="s">
        <v>91</v>
      </c>
      <c r="S30" s="280"/>
      <c r="T30" s="15">
        <v>0</v>
      </c>
      <c r="U30" s="15">
        <v>0</v>
      </c>
      <c r="V30" s="15">
        <v>0</v>
      </c>
      <c r="W30" s="169" t="e">
        <f t="shared" si="1"/>
        <v>#DIV/0!</v>
      </c>
      <c r="X30" s="176"/>
      <c r="Y30" s="156"/>
    </row>
    <row r="31" spans="1:25" ht="51" x14ac:dyDescent="0.25">
      <c r="A31" s="10" t="s">
        <v>279</v>
      </c>
      <c r="B31" s="88" t="s">
        <v>349</v>
      </c>
      <c r="C31" s="10" t="s">
        <v>353</v>
      </c>
      <c r="D31" s="88" t="s">
        <v>349</v>
      </c>
      <c r="E31" s="50" t="s">
        <v>325</v>
      </c>
      <c r="F31" s="88" t="s">
        <v>349</v>
      </c>
      <c r="G31" s="50">
        <v>2510220</v>
      </c>
      <c r="H31" s="47" t="s">
        <v>352</v>
      </c>
      <c r="I31" s="15">
        <v>2111</v>
      </c>
      <c r="J31" s="156" t="s">
        <v>394</v>
      </c>
      <c r="K31" s="15">
        <v>645.16</v>
      </c>
      <c r="L31" s="15">
        <v>615.16</v>
      </c>
      <c r="M31" s="15">
        <v>0</v>
      </c>
      <c r="N31" s="15">
        <v>0</v>
      </c>
      <c r="O31" s="15">
        <v>0</v>
      </c>
      <c r="P31" s="130" t="s">
        <v>378</v>
      </c>
      <c r="Q31" s="136" t="s">
        <v>377</v>
      </c>
      <c r="R31" s="15" t="s">
        <v>399</v>
      </c>
      <c r="S31" s="281"/>
      <c r="T31" s="15">
        <v>0</v>
      </c>
      <c r="U31" s="15">
        <v>0</v>
      </c>
      <c r="V31" s="15">
        <v>0</v>
      </c>
      <c r="W31" s="169" t="e">
        <f t="shared" si="1"/>
        <v>#DIV/0!</v>
      </c>
      <c r="X31" s="176"/>
      <c r="Y31" s="156"/>
    </row>
    <row r="32" spans="1:25" ht="30" x14ac:dyDescent="0.25">
      <c r="A32" s="10" t="s">
        <v>279</v>
      </c>
      <c r="B32" s="88" t="s">
        <v>349</v>
      </c>
      <c r="C32" s="10" t="s">
        <v>353</v>
      </c>
      <c r="D32" s="88" t="s">
        <v>349</v>
      </c>
      <c r="E32" s="50" t="s">
        <v>325</v>
      </c>
      <c r="F32" s="88" t="s">
        <v>349</v>
      </c>
      <c r="G32" s="50">
        <v>2510220</v>
      </c>
      <c r="H32" s="47" t="s">
        <v>352</v>
      </c>
      <c r="I32" s="50"/>
      <c r="J32" s="50"/>
      <c r="K32" s="50"/>
      <c r="L32" s="50"/>
      <c r="M32" s="50"/>
      <c r="N32" s="50"/>
      <c r="O32" s="50"/>
      <c r="P32" s="50"/>
      <c r="Q32" s="50"/>
      <c r="R32" s="51" t="s">
        <v>93</v>
      </c>
      <c r="S32" s="50"/>
      <c r="T32" s="50"/>
      <c r="U32" s="50"/>
      <c r="V32" s="50"/>
      <c r="W32" s="169" t="e">
        <f t="shared" si="1"/>
        <v>#DIV/0!</v>
      </c>
      <c r="X32" s="176"/>
      <c r="Y32" s="50"/>
    </row>
    <row r="33" spans="1:25" ht="102" x14ac:dyDescent="0.25">
      <c r="A33" s="10" t="s">
        <v>279</v>
      </c>
      <c r="B33" s="88" t="s">
        <v>349</v>
      </c>
      <c r="C33" s="10" t="s">
        <v>353</v>
      </c>
      <c r="D33" s="88" t="s">
        <v>349</v>
      </c>
      <c r="E33" s="50" t="s">
        <v>325</v>
      </c>
      <c r="F33" s="88" t="s">
        <v>349</v>
      </c>
      <c r="G33" s="50">
        <v>2510220</v>
      </c>
      <c r="H33" s="47" t="s">
        <v>352</v>
      </c>
      <c r="I33" s="15">
        <v>2612</v>
      </c>
      <c r="J33" s="15" t="s">
        <v>358</v>
      </c>
      <c r="K33" s="15">
        <v>16129.03</v>
      </c>
      <c r="L33" s="15">
        <v>16129.03</v>
      </c>
      <c r="M33" s="15">
        <v>3438</v>
      </c>
      <c r="N33" s="15"/>
      <c r="O33" s="15">
        <v>3438</v>
      </c>
      <c r="P33" s="139" t="s">
        <v>379</v>
      </c>
      <c r="Q33" s="138" t="s">
        <v>380</v>
      </c>
      <c r="R33" s="158" t="s">
        <v>89</v>
      </c>
      <c r="S33" s="279" t="s">
        <v>402</v>
      </c>
      <c r="T33" s="15">
        <v>0</v>
      </c>
      <c r="U33" s="15">
        <v>0</v>
      </c>
      <c r="V33" s="15">
        <v>0</v>
      </c>
      <c r="W33" s="169" t="e">
        <f t="shared" si="1"/>
        <v>#DIV/0!</v>
      </c>
      <c r="X33" s="176"/>
      <c r="Y33" s="156"/>
    </row>
    <row r="34" spans="1:25" ht="102" x14ac:dyDescent="0.25">
      <c r="A34" s="10" t="s">
        <v>279</v>
      </c>
      <c r="B34" s="88" t="s">
        <v>349</v>
      </c>
      <c r="C34" s="10" t="s">
        <v>353</v>
      </c>
      <c r="D34" s="88" t="s">
        <v>349</v>
      </c>
      <c r="E34" s="50" t="s">
        <v>325</v>
      </c>
      <c r="F34" s="88" t="s">
        <v>349</v>
      </c>
      <c r="G34" s="50">
        <v>2510220</v>
      </c>
      <c r="H34" s="47" t="s">
        <v>352</v>
      </c>
      <c r="I34" s="15">
        <v>2121</v>
      </c>
      <c r="J34" s="156" t="s">
        <v>397</v>
      </c>
      <c r="K34" s="15">
        <v>1161.29</v>
      </c>
      <c r="L34" s="15">
        <v>11161.29</v>
      </c>
      <c r="M34" s="15">
        <v>0</v>
      </c>
      <c r="N34" s="15">
        <v>0</v>
      </c>
      <c r="O34" s="15">
        <v>0</v>
      </c>
      <c r="P34" s="139" t="s">
        <v>379</v>
      </c>
      <c r="Q34" s="138" t="s">
        <v>380</v>
      </c>
      <c r="R34" s="15" t="s">
        <v>89</v>
      </c>
      <c r="S34" s="280"/>
      <c r="T34" s="15">
        <v>0</v>
      </c>
      <c r="U34" s="15">
        <v>0</v>
      </c>
      <c r="V34" s="15">
        <v>0</v>
      </c>
      <c r="W34" s="169" t="e">
        <f t="shared" si="1"/>
        <v>#DIV/0!</v>
      </c>
      <c r="X34" s="176"/>
      <c r="Y34" s="156"/>
    </row>
    <row r="35" spans="1:25" ht="102" x14ac:dyDescent="0.25">
      <c r="A35" s="10" t="s">
        <v>279</v>
      </c>
      <c r="B35" s="88" t="s">
        <v>349</v>
      </c>
      <c r="C35" s="10" t="s">
        <v>353</v>
      </c>
      <c r="D35" s="88" t="s">
        <v>349</v>
      </c>
      <c r="E35" s="50" t="s">
        <v>325</v>
      </c>
      <c r="F35" s="88" t="s">
        <v>349</v>
      </c>
      <c r="G35" s="50">
        <v>2510220</v>
      </c>
      <c r="H35" s="47" t="s">
        <v>352</v>
      </c>
      <c r="I35" s="15">
        <v>2111</v>
      </c>
      <c r="J35" s="156" t="s">
        <v>394</v>
      </c>
      <c r="K35" s="15">
        <v>645.16</v>
      </c>
      <c r="L35" s="15">
        <v>615.16</v>
      </c>
      <c r="M35" s="15">
        <v>0</v>
      </c>
      <c r="N35" s="15">
        <v>0</v>
      </c>
      <c r="O35" s="15">
        <v>0</v>
      </c>
      <c r="P35" s="139" t="s">
        <v>379</v>
      </c>
      <c r="Q35" s="138" t="s">
        <v>380</v>
      </c>
      <c r="R35" s="15" t="s">
        <v>89</v>
      </c>
      <c r="S35" s="280"/>
      <c r="T35" s="15">
        <v>0</v>
      </c>
      <c r="U35" s="15">
        <v>0</v>
      </c>
      <c r="V35" s="15">
        <v>0</v>
      </c>
      <c r="W35" s="169" t="e">
        <f t="shared" si="1"/>
        <v>#DIV/0!</v>
      </c>
      <c r="X35" s="176"/>
      <c r="Y35" s="156"/>
    </row>
    <row r="36" spans="1:25" ht="102" x14ac:dyDescent="0.25">
      <c r="A36" s="10" t="s">
        <v>279</v>
      </c>
      <c r="B36" s="88" t="s">
        <v>349</v>
      </c>
      <c r="C36" s="10" t="s">
        <v>353</v>
      </c>
      <c r="D36" s="88" t="s">
        <v>349</v>
      </c>
      <c r="E36" s="50" t="s">
        <v>325</v>
      </c>
      <c r="F36" s="88" t="s">
        <v>349</v>
      </c>
      <c r="G36" s="50">
        <v>2510220</v>
      </c>
      <c r="H36" s="47" t="s">
        <v>352</v>
      </c>
      <c r="I36" s="15">
        <v>5631</v>
      </c>
      <c r="J36" s="156" t="s">
        <v>400</v>
      </c>
      <c r="K36" s="15">
        <v>80000</v>
      </c>
      <c r="L36" s="15">
        <v>160000</v>
      </c>
      <c r="M36" s="15">
        <v>0</v>
      </c>
      <c r="N36" s="15">
        <v>0</v>
      </c>
      <c r="O36" s="15">
        <v>0</v>
      </c>
      <c r="P36" s="139" t="s">
        <v>379</v>
      </c>
      <c r="Q36" s="138" t="s">
        <v>380</v>
      </c>
      <c r="R36" s="15" t="s">
        <v>89</v>
      </c>
      <c r="S36" s="281"/>
      <c r="T36" s="15">
        <v>0</v>
      </c>
      <c r="U36" s="15">
        <v>0</v>
      </c>
      <c r="V36" s="15">
        <v>0</v>
      </c>
      <c r="W36" s="169" t="e">
        <f t="shared" si="1"/>
        <v>#DIV/0!</v>
      </c>
      <c r="X36" s="176"/>
      <c r="Y36" s="156"/>
    </row>
    <row r="37" spans="1:25" ht="63.75" x14ac:dyDescent="0.25">
      <c r="A37" s="10" t="s">
        <v>279</v>
      </c>
      <c r="B37" s="88" t="s">
        <v>349</v>
      </c>
      <c r="C37" s="10" t="s">
        <v>353</v>
      </c>
      <c r="D37" s="88" t="s">
        <v>349</v>
      </c>
      <c r="E37" s="50" t="s">
        <v>325</v>
      </c>
      <c r="F37" s="88" t="s">
        <v>349</v>
      </c>
      <c r="G37" s="50">
        <v>2510220</v>
      </c>
      <c r="H37" s="47" t="s">
        <v>352</v>
      </c>
      <c r="I37" s="15">
        <v>2612</v>
      </c>
      <c r="J37" s="15" t="s">
        <v>358</v>
      </c>
      <c r="K37" s="15">
        <v>16129.03</v>
      </c>
      <c r="L37" s="15">
        <v>16129.03</v>
      </c>
      <c r="M37" s="15">
        <v>3438</v>
      </c>
      <c r="N37" s="15">
        <v>0</v>
      </c>
      <c r="O37" s="15">
        <v>3438</v>
      </c>
      <c r="P37" s="140" t="s">
        <v>381</v>
      </c>
      <c r="Q37" s="138" t="s">
        <v>382</v>
      </c>
      <c r="R37" s="158" t="s">
        <v>90</v>
      </c>
      <c r="S37" s="279" t="s">
        <v>383</v>
      </c>
      <c r="T37" s="15">
        <v>0</v>
      </c>
      <c r="U37" s="15">
        <v>0</v>
      </c>
      <c r="V37" s="15">
        <v>0</v>
      </c>
      <c r="W37" s="169" t="e">
        <f t="shared" si="1"/>
        <v>#DIV/0!</v>
      </c>
      <c r="X37" s="176"/>
      <c r="Y37" s="156"/>
    </row>
    <row r="38" spans="1:25" ht="63.75" x14ac:dyDescent="0.25">
      <c r="A38" s="10" t="s">
        <v>279</v>
      </c>
      <c r="B38" s="88" t="s">
        <v>349</v>
      </c>
      <c r="C38" s="10" t="s">
        <v>353</v>
      </c>
      <c r="D38" s="88" t="s">
        <v>349</v>
      </c>
      <c r="E38" s="50" t="s">
        <v>325</v>
      </c>
      <c r="F38" s="88" t="s">
        <v>349</v>
      </c>
      <c r="G38" s="50">
        <v>2510220</v>
      </c>
      <c r="H38" s="47" t="s">
        <v>352</v>
      </c>
      <c r="I38" s="15">
        <v>2121</v>
      </c>
      <c r="J38" s="156" t="s">
        <v>397</v>
      </c>
      <c r="K38" s="15">
        <v>1161.29</v>
      </c>
      <c r="L38" s="15">
        <v>11161.29</v>
      </c>
      <c r="M38" s="15">
        <v>0</v>
      </c>
      <c r="N38" s="15">
        <v>0</v>
      </c>
      <c r="O38" s="15">
        <v>0</v>
      </c>
      <c r="P38" s="140" t="s">
        <v>381</v>
      </c>
      <c r="Q38" s="138" t="s">
        <v>382</v>
      </c>
      <c r="R38" s="15" t="s">
        <v>90</v>
      </c>
      <c r="S38" s="280"/>
      <c r="T38" s="15">
        <v>0</v>
      </c>
      <c r="U38" s="15">
        <v>0</v>
      </c>
      <c r="V38" s="15">
        <v>0</v>
      </c>
      <c r="W38" s="169" t="e">
        <f t="shared" si="1"/>
        <v>#DIV/0!</v>
      </c>
      <c r="X38" s="176"/>
      <c r="Y38" s="156"/>
    </row>
    <row r="39" spans="1:25" ht="63.75" x14ac:dyDescent="0.25">
      <c r="A39" s="10" t="s">
        <v>279</v>
      </c>
      <c r="B39" s="88" t="s">
        <v>349</v>
      </c>
      <c r="C39" s="10" t="s">
        <v>353</v>
      </c>
      <c r="D39" s="88" t="s">
        <v>349</v>
      </c>
      <c r="E39" s="50" t="s">
        <v>325</v>
      </c>
      <c r="F39" s="88" t="s">
        <v>349</v>
      </c>
      <c r="G39" s="50">
        <v>2510220</v>
      </c>
      <c r="H39" s="47" t="s">
        <v>352</v>
      </c>
      <c r="I39" s="15">
        <v>2111</v>
      </c>
      <c r="J39" s="156" t="s">
        <v>394</v>
      </c>
      <c r="K39" s="15">
        <v>645.16</v>
      </c>
      <c r="L39" s="15">
        <v>615.16</v>
      </c>
      <c r="M39" s="15">
        <v>0</v>
      </c>
      <c r="N39" s="15">
        <v>0</v>
      </c>
      <c r="O39" s="15">
        <v>0</v>
      </c>
      <c r="P39" s="140" t="s">
        <v>381</v>
      </c>
      <c r="Q39" s="138" t="s">
        <v>382</v>
      </c>
      <c r="R39" s="15" t="s">
        <v>398</v>
      </c>
      <c r="S39" s="281"/>
      <c r="T39" s="15">
        <v>0</v>
      </c>
      <c r="U39" s="15">
        <v>0</v>
      </c>
      <c r="V39" s="15">
        <v>0</v>
      </c>
      <c r="W39" s="169" t="e">
        <f t="shared" si="1"/>
        <v>#DIV/0!</v>
      </c>
      <c r="X39" s="176"/>
      <c r="Y39" s="156"/>
    </row>
    <row r="40" spans="1:25" ht="63.75" x14ac:dyDescent="0.25">
      <c r="A40" s="10" t="s">
        <v>279</v>
      </c>
      <c r="B40" s="88" t="s">
        <v>349</v>
      </c>
      <c r="C40" s="10" t="s">
        <v>353</v>
      </c>
      <c r="D40" s="88" t="s">
        <v>349</v>
      </c>
      <c r="E40" s="50" t="s">
        <v>325</v>
      </c>
      <c r="F40" s="88" t="s">
        <v>349</v>
      </c>
      <c r="G40" s="50">
        <v>2510220</v>
      </c>
      <c r="H40" s="47" t="s">
        <v>352</v>
      </c>
      <c r="I40" s="15">
        <v>2612</v>
      </c>
      <c r="J40" s="15" t="s">
        <v>358</v>
      </c>
      <c r="K40" s="15">
        <v>16129.03</v>
      </c>
      <c r="L40" s="15">
        <v>16129.03</v>
      </c>
      <c r="M40" s="15">
        <v>3438</v>
      </c>
      <c r="N40" s="15">
        <v>0</v>
      </c>
      <c r="O40" s="15">
        <v>3438</v>
      </c>
      <c r="P40" s="138" t="s">
        <v>384</v>
      </c>
      <c r="Q40" s="138" t="s">
        <v>385</v>
      </c>
      <c r="R40" s="158" t="s">
        <v>91</v>
      </c>
      <c r="S40" s="279" t="s">
        <v>386</v>
      </c>
      <c r="T40" s="15">
        <v>0</v>
      </c>
      <c r="U40" s="15">
        <v>0</v>
      </c>
      <c r="V40" s="15">
        <v>0</v>
      </c>
      <c r="W40" s="169" t="e">
        <f t="shared" si="1"/>
        <v>#DIV/0!</v>
      </c>
      <c r="X40" s="176"/>
      <c r="Y40" s="156"/>
    </row>
    <row r="41" spans="1:25" ht="63.75" x14ac:dyDescent="0.25">
      <c r="A41" s="10" t="s">
        <v>279</v>
      </c>
      <c r="B41" s="88" t="s">
        <v>349</v>
      </c>
      <c r="C41" s="10" t="s">
        <v>353</v>
      </c>
      <c r="D41" s="88" t="s">
        <v>349</v>
      </c>
      <c r="E41" s="50" t="s">
        <v>325</v>
      </c>
      <c r="F41" s="88" t="s">
        <v>349</v>
      </c>
      <c r="G41" s="50">
        <v>2510220</v>
      </c>
      <c r="H41" s="47" t="s">
        <v>352</v>
      </c>
      <c r="I41" s="15">
        <v>2121</v>
      </c>
      <c r="J41" s="156" t="s">
        <v>397</v>
      </c>
      <c r="K41" s="15">
        <v>1161.29</v>
      </c>
      <c r="L41" s="15">
        <v>11161.29</v>
      </c>
      <c r="M41" s="15">
        <v>0</v>
      </c>
      <c r="N41" s="15">
        <v>0</v>
      </c>
      <c r="O41" s="15">
        <v>0</v>
      </c>
      <c r="P41" s="138" t="s">
        <v>384</v>
      </c>
      <c r="Q41" s="138" t="s">
        <v>385</v>
      </c>
      <c r="R41" s="15" t="s">
        <v>91</v>
      </c>
      <c r="S41" s="280"/>
      <c r="T41" s="15">
        <v>0</v>
      </c>
      <c r="U41" s="15">
        <v>0</v>
      </c>
      <c r="V41" s="15">
        <v>0</v>
      </c>
      <c r="W41" s="169" t="e">
        <f t="shared" si="1"/>
        <v>#DIV/0!</v>
      </c>
      <c r="X41" s="176"/>
      <c r="Y41" s="156"/>
    </row>
    <row r="42" spans="1:25" ht="63.75" x14ac:dyDescent="0.25">
      <c r="A42" s="10" t="s">
        <v>279</v>
      </c>
      <c r="B42" s="88" t="s">
        <v>349</v>
      </c>
      <c r="C42" s="10" t="s">
        <v>353</v>
      </c>
      <c r="D42" s="88" t="s">
        <v>349</v>
      </c>
      <c r="E42" s="50" t="s">
        <v>325</v>
      </c>
      <c r="F42" s="88" t="s">
        <v>349</v>
      </c>
      <c r="G42" s="50">
        <v>2510220</v>
      </c>
      <c r="H42" s="47" t="s">
        <v>352</v>
      </c>
      <c r="I42" s="15">
        <v>2111</v>
      </c>
      <c r="J42" s="156" t="s">
        <v>394</v>
      </c>
      <c r="K42" s="15">
        <v>645.16</v>
      </c>
      <c r="L42" s="15">
        <v>615.16</v>
      </c>
      <c r="M42" s="15">
        <v>0</v>
      </c>
      <c r="N42" s="15">
        <v>0</v>
      </c>
      <c r="O42" s="15">
        <v>0</v>
      </c>
      <c r="P42" s="138" t="s">
        <v>384</v>
      </c>
      <c r="Q42" s="138" t="s">
        <v>385</v>
      </c>
      <c r="R42" s="15" t="s">
        <v>91</v>
      </c>
      <c r="S42" s="281"/>
      <c r="T42" s="15">
        <v>0</v>
      </c>
      <c r="U42" s="15">
        <v>0</v>
      </c>
      <c r="V42" s="15">
        <v>0</v>
      </c>
      <c r="W42" s="169" t="e">
        <f t="shared" si="1"/>
        <v>#DIV/0!</v>
      </c>
      <c r="X42" s="176"/>
      <c r="Y42" s="156"/>
    </row>
    <row r="43" spans="1:25" s="160" customFormat="1" x14ac:dyDescent="0.25">
      <c r="A43" s="29"/>
      <c r="B43" s="30"/>
      <c r="C43" s="30"/>
      <c r="D43" s="30"/>
      <c r="E43" s="30"/>
      <c r="F43" s="30"/>
      <c r="G43" s="16"/>
      <c r="H43" s="16"/>
      <c r="I43" s="16"/>
      <c r="J43" s="16"/>
      <c r="K43" s="16"/>
      <c r="L43" s="16"/>
      <c r="M43" s="16"/>
      <c r="N43" s="16"/>
      <c r="O43" s="16"/>
      <c r="P43" s="16"/>
      <c r="Q43" s="16"/>
      <c r="R43" s="159"/>
      <c r="S43" s="16"/>
      <c r="T43" s="16"/>
      <c r="U43" s="16"/>
      <c r="V43" s="16"/>
      <c r="W43" s="170"/>
      <c r="X43" s="170"/>
      <c r="Y43" s="173"/>
    </row>
    <row r="44" spans="1:25" x14ac:dyDescent="0.25">
      <c r="A44" s="15"/>
      <c r="B44" s="15"/>
      <c r="C44" s="15"/>
      <c r="D44" s="15"/>
      <c r="E44" s="15"/>
      <c r="F44" s="15"/>
      <c r="G44" s="15"/>
      <c r="H44" s="15"/>
      <c r="I44" s="15"/>
      <c r="J44" s="15"/>
      <c r="K44" s="15"/>
      <c r="L44" s="15"/>
      <c r="M44" s="15"/>
      <c r="N44" s="15"/>
      <c r="O44" s="15"/>
      <c r="P44" s="15"/>
      <c r="Q44" s="15"/>
      <c r="R44" s="15"/>
      <c r="S44" s="15"/>
      <c r="T44" s="15"/>
      <c r="U44" s="15"/>
      <c r="V44" s="15"/>
      <c r="W44" s="167"/>
      <c r="X44" s="167"/>
      <c r="Y44" s="171"/>
    </row>
    <row r="45" spans="1:25" x14ac:dyDescent="0.25">
      <c r="A45" s="50"/>
      <c r="B45" s="50"/>
      <c r="C45" s="50"/>
      <c r="D45" s="50"/>
      <c r="E45" s="50"/>
      <c r="F45" s="50"/>
      <c r="G45" s="50"/>
      <c r="H45" s="50"/>
      <c r="I45" s="50"/>
      <c r="J45" s="50"/>
      <c r="K45" s="50"/>
      <c r="L45" s="50"/>
      <c r="M45" s="50"/>
      <c r="N45" s="50"/>
      <c r="O45" s="50"/>
      <c r="P45" s="50"/>
      <c r="Q45" s="50"/>
      <c r="R45" s="51"/>
      <c r="S45" s="50"/>
      <c r="T45" s="50"/>
      <c r="U45" s="50"/>
      <c r="V45" s="50"/>
      <c r="W45" s="168"/>
      <c r="X45" s="168"/>
      <c r="Y45" s="172"/>
    </row>
    <row r="46" spans="1:25" x14ac:dyDescent="0.25">
      <c r="A46" s="15"/>
      <c r="B46" s="15"/>
      <c r="C46" s="15"/>
      <c r="D46" s="15"/>
      <c r="E46" s="15"/>
      <c r="F46" s="15"/>
      <c r="G46" s="15"/>
      <c r="H46" s="15"/>
      <c r="I46" s="15"/>
      <c r="J46" s="15"/>
      <c r="K46" s="15"/>
      <c r="L46" s="15"/>
      <c r="M46" s="15"/>
      <c r="N46" s="15"/>
      <c r="O46" s="15"/>
      <c r="P46" s="15"/>
      <c r="Q46" s="15"/>
      <c r="R46" s="15"/>
      <c r="S46" s="15"/>
      <c r="T46" s="15"/>
      <c r="U46" s="15"/>
      <c r="V46" s="15"/>
      <c r="W46" s="167"/>
      <c r="X46" s="167"/>
      <c r="Y46" s="171"/>
    </row>
    <row r="47" spans="1:25" x14ac:dyDescent="0.25">
      <c r="A47" s="15"/>
      <c r="B47" s="15"/>
      <c r="C47" s="15"/>
      <c r="D47" s="15"/>
      <c r="E47" s="15"/>
      <c r="F47" s="15"/>
      <c r="G47" s="15"/>
      <c r="H47" s="15"/>
      <c r="I47" s="15"/>
      <c r="J47" s="15"/>
      <c r="K47" s="15"/>
      <c r="L47" s="15"/>
      <c r="M47" s="15"/>
      <c r="N47" s="15"/>
      <c r="O47" s="15"/>
      <c r="P47" s="15"/>
      <c r="Q47" s="15"/>
      <c r="R47" s="15"/>
      <c r="S47" s="15"/>
      <c r="T47" s="15"/>
      <c r="U47" s="15"/>
      <c r="V47" s="15"/>
      <c r="W47" s="167"/>
      <c r="X47" s="167"/>
      <c r="Y47" s="171"/>
    </row>
    <row r="48" spans="1:25" x14ac:dyDescent="0.25">
      <c r="A48" s="15"/>
      <c r="B48" s="15"/>
      <c r="C48" s="15"/>
      <c r="D48" s="15"/>
      <c r="E48" s="15"/>
      <c r="F48" s="15"/>
      <c r="G48" s="15"/>
      <c r="H48" s="15"/>
      <c r="I48" s="15"/>
      <c r="J48" s="15"/>
      <c r="K48" s="15"/>
      <c r="L48" s="15"/>
      <c r="M48" s="15"/>
      <c r="N48" s="15"/>
      <c r="O48" s="15"/>
      <c r="P48" s="15"/>
      <c r="Q48" s="15"/>
      <c r="R48" s="15"/>
      <c r="S48" s="15"/>
      <c r="T48" s="15"/>
      <c r="U48" s="15"/>
      <c r="V48" s="15"/>
      <c r="W48" s="167"/>
      <c r="X48" s="167"/>
      <c r="Y48" s="171"/>
    </row>
    <row r="49" spans="1:25" x14ac:dyDescent="0.25">
      <c r="A49" s="50"/>
      <c r="B49" s="50"/>
      <c r="C49" s="50"/>
      <c r="D49" s="50"/>
      <c r="E49" s="50"/>
      <c r="F49" s="50"/>
      <c r="G49" s="50"/>
      <c r="H49" s="50"/>
      <c r="I49" s="50"/>
      <c r="J49" s="50"/>
      <c r="K49" s="50"/>
      <c r="L49" s="50"/>
      <c r="M49" s="50"/>
      <c r="N49" s="50"/>
      <c r="O49" s="50"/>
      <c r="P49" s="50"/>
      <c r="Q49" s="50"/>
      <c r="R49" s="51"/>
      <c r="S49" s="50"/>
      <c r="T49" s="50"/>
      <c r="U49" s="50"/>
      <c r="V49" s="50"/>
      <c r="W49" s="168"/>
      <c r="X49" s="168"/>
      <c r="Y49" s="172"/>
    </row>
    <row r="50" spans="1:25" x14ac:dyDescent="0.25">
      <c r="A50" s="15"/>
      <c r="B50" s="15"/>
      <c r="C50" s="15"/>
      <c r="D50" s="15"/>
      <c r="E50" s="15"/>
      <c r="F50" s="15"/>
      <c r="G50" s="15"/>
      <c r="H50" s="15"/>
      <c r="I50" s="15"/>
      <c r="J50" s="15"/>
      <c r="K50" s="15"/>
      <c r="L50" s="15"/>
      <c r="M50" s="15"/>
      <c r="N50" s="15"/>
      <c r="O50" s="15"/>
      <c r="P50" s="15"/>
      <c r="Q50" s="15"/>
      <c r="R50" s="15"/>
      <c r="S50" s="15"/>
      <c r="T50" s="15"/>
      <c r="U50" s="15"/>
      <c r="V50" s="15"/>
      <c r="W50" s="167"/>
      <c r="X50" s="167"/>
      <c r="Y50" s="171"/>
    </row>
    <row r="51" spans="1:25" x14ac:dyDescent="0.25">
      <c r="A51" s="15"/>
      <c r="B51" s="15"/>
      <c r="C51" s="15"/>
      <c r="D51" s="15"/>
      <c r="E51" s="15"/>
      <c r="F51" s="15"/>
      <c r="G51" s="15"/>
      <c r="H51" s="15"/>
      <c r="I51" s="15"/>
      <c r="J51" s="15"/>
      <c r="K51" s="15"/>
      <c r="L51" s="15"/>
      <c r="M51" s="15"/>
      <c r="N51" s="15"/>
      <c r="O51" s="15"/>
      <c r="P51" s="15"/>
      <c r="Q51" s="15"/>
      <c r="R51" s="15"/>
      <c r="S51" s="15"/>
      <c r="T51" s="15"/>
      <c r="U51" s="15"/>
      <c r="V51" s="15"/>
      <c r="W51" s="167"/>
      <c r="X51" s="167"/>
      <c r="Y51" s="171"/>
    </row>
    <row r="52" spans="1:25" x14ac:dyDescent="0.25">
      <c r="A52" s="15"/>
      <c r="B52" s="15"/>
      <c r="C52" s="15"/>
      <c r="D52" s="15"/>
      <c r="E52" s="15"/>
      <c r="F52" s="15"/>
      <c r="G52" s="15"/>
      <c r="H52" s="15"/>
      <c r="I52" s="15"/>
      <c r="J52" s="15"/>
      <c r="K52" s="15"/>
      <c r="L52" s="15"/>
      <c r="M52" s="15"/>
      <c r="N52" s="15"/>
      <c r="O52" s="15"/>
      <c r="P52" s="15"/>
      <c r="Q52" s="15"/>
      <c r="R52" s="15"/>
      <c r="S52" s="15"/>
      <c r="T52" s="15"/>
      <c r="U52" s="15"/>
      <c r="V52" s="15"/>
      <c r="W52" s="167"/>
      <c r="X52" s="167"/>
      <c r="Y52" s="171"/>
    </row>
    <row r="53" spans="1:25" x14ac:dyDescent="0.25">
      <c r="A53" s="50"/>
      <c r="B53" s="50"/>
      <c r="C53" s="50"/>
      <c r="D53" s="50"/>
      <c r="E53" s="50"/>
      <c r="F53" s="50"/>
      <c r="G53" s="50"/>
      <c r="H53" s="50"/>
      <c r="I53" s="50"/>
      <c r="J53" s="50"/>
      <c r="K53" s="50"/>
      <c r="L53" s="50"/>
      <c r="M53" s="50"/>
      <c r="N53" s="50"/>
      <c r="O53" s="50"/>
      <c r="P53" s="50"/>
      <c r="Q53" s="50"/>
      <c r="R53" s="51"/>
      <c r="S53" s="50"/>
      <c r="T53" s="50"/>
      <c r="U53" s="50"/>
      <c r="V53" s="50"/>
      <c r="W53" s="168"/>
      <c r="X53" s="168"/>
      <c r="Y53" s="172"/>
    </row>
    <row r="54" spans="1:25" x14ac:dyDescent="0.25">
      <c r="A54" s="15"/>
      <c r="B54" s="15"/>
      <c r="C54" s="15"/>
      <c r="D54" s="15"/>
      <c r="E54" s="15"/>
      <c r="F54" s="15"/>
      <c r="G54" s="15"/>
      <c r="H54" s="15"/>
      <c r="I54" s="15"/>
      <c r="J54" s="15"/>
      <c r="K54" s="15"/>
      <c r="L54" s="15"/>
      <c r="M54" s="15"/>
      <c r="N54" s="15"/>
      <c r="O54" s="15"/>
      <c r="P54" s="15"/>
      <c r="Q54" s="15"/>
      <c r="R54" s="15"/>
      <c r="S54" s="15"/>
      <c r="T54" s="15"/>
      <c r="U54" s="15"/>
      <c r="V54" s="15"/>
      <c r="W54" s="167"/>
      <c r="X54" s="167"/>
      <c r="Y54" s="171"/>
    </row>
    <row r="55" spans="1:25" x14ac:dyDescent="0.25">
      <c r="A55" s="15"/>
      <c r="B55" s="15"/>
      <c r="C55" s="15"/>
      <c r="D55" s="15"/>
      <c r="E55" s="15"/>
      <c r="F55" s="15"/>
      <c r="G55" s="15"/>
      <c r="H55" s="15"/>
      <c r="I55" s="15"/>
      <c r="J55" s="15"/>
      <c r="K55" s="15"/>
      <c r="L55" s="15"/>
      <c r="M55" s="15"/>
      <c r="N55" s="15"/>
      <c r="O55" s="15"/>
      <c r="P55" s="15"/>
      <c r="Q55" s="15"/>
      <c r="R55" s="15"/>
      <c r="S55" s="15"/>
      <c r="T55" s="15"/>
      <c r="U55" s="15"/>
      <c r="V55" s="15"/>
      <c r="W55" s="167"/>
      <c r="X55" s="167"/>
      <c r="Y55" s="171"/>
    </row>
    <row r="56" spans="1:25" x14ac:dyDescent="0.25">
      <c r="A56" s="15"/>
      <c r="B56" s="15"/>
      <c r="C56" s="15"/>
      <c r="D56" s="15"/>
      <c r="E56" s="15"/>
      <c r="F56" s="15"/>
      <c r="G56" s="15"/>
      <c r="H56" s="15"/>
      <c r="I56" s="15"/>
      <c r="J56" s="15"/>
      <c r="K56" s="15"/>
      <c r="L56" s="15"/>
      <c r="M56" s="15"/>
      <c r="N56" s="15"/>
      <c r="O56" s="15"/>
      <c r="P56" s="15"/>
      <c r="Q56" s="15"/>
      <c r="R56" s="15"/>
      <c r="S56" s="15"/>
      <c r="T56" s="15"/>
      <c r="U56" s="15"/>
      <c r="V56" s="15"/>
      <c r="W56" s="167"/>
      <c r="X56" s="167"/>
      <c r="Y56" s="171"/>
    </row>
  </sheetData>
  <mergeCells count="18">
    <mergeCell ref="S33:S36"/>
    <mergeCell ref="S37:S39"/>
    <mergeCell ref="S40:S42"/>
    <mergeCell ref="S14:S18"/>
    <mergeCell ref="S19:S21"/>
    <mergeCell ref="S23:S25"/>
    <mergeCell ref="S26:S28"/>
    <mergeCell ref="S29:S31"/>
    <mergeCell ref="D1:V1"/>
    <mergeCell ref="D2:V2"/>
    <mergeCell ref="D3:V3"/>
    <mergeCell ref="W1:Y1"/>
    <mergeCell ref="T10:T11"/>
    <mergeCell ref="U10:U11"/>
    <mergeCell ref="V10:V11"/>
    <mergeCell ref="W10:W11"/>
    <mergeCell ref="S10:S13"/>
    <mergeCell ref="Y10:Y13"/>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1"/>
  <sheetViews>
    <sheetView topLeftCell="A8" workbookViewId="0">
      <selection activeCell="B22" sqref="B22"/>
    </sheetView>
  </sheetViews>
  <sheetFormatPr baseColWidth="10" defaultRowHeight="15" x14ac:dyDescent="0.25"/>
  <cols>
    <col min="1" max="1" width="123.140625" customWidth="1"/>
  </cols>
  <sheetData>
    <row r="1" spans="1:1" ht="15.75" x14ac:dyDescent="0.25">
      <c r="A1" s="52" t="s">
        <v>94</v>
      </c>
    </row>
    <row r="2" spans="1:1" ht="81" customHeight="1" x14ac:dyDescent="0.25">
      <c r="A2" s="53" t="s">
        <v>95</v>
      </c>
    </row>
    <row r="3" spans="1:1" ht="42" customHeight="1" x14ac:dyDescent="0.25">
      <c r="A3" s="53" t="s">
        <v>96</v>
      </c>
    </row>
    <row r="4" spans="1:1" ht="21.95" customHeight="1" x14ac:dyDescent="0.25">
      <c r="A4" s="53" t="s">
        <v>97</v>
      </c>
    </row>
    <row r="5" spans="1:1" ht="35.25" customHeight="1" x14ac:dyDescent="0.25">
      <c r="A5" s="53" t="s">
        <v>98</v>
      </c>
    </row>
    <row r="6" spans="1:1" ht="21.95" customHeight="1" x14ac:dyDescent="0.25">
      <c r="A6" s="54" t="s">
        <v>99</v>
      </c>
    </row>
    <row r="7" spans="1:1" ht="21.95" customHeight="1" x14ac:dyDescent="0.25">
      <c r="A7" s="54" t="s">
        <v>100</v>
      </c>
    </row>
    <row r="8" spans="1:1" ht="21.95" customHeight="1" x14ac:dyDescent="0.25">
      <c r="A8" s="54" t="s">
        <v>101</v>
      </c>
    </row>
    <row r="9" spans="1:1" ht="21.95" customHeight="1" x14ac:dyDescent="0.25">
      <c r="A9" s="54" t="s">
        <v>102</v>
      </c>
    </row>
    <row r="10" spans="1:1" ht="21.95" customHeight="1" x14ac:dyDescent="0.25">
      <c r="A10" s="54" t="s">
        <v>103</v>
      </c>
    </row>
    <row r="11" spans="1:1" ht="21.95" customHeight="1" x14ac:dyDescent="0.25">
      <c r="A11" s="53" t="s">
        <v>104</v>
      </c>
    </row>
    <row r="12" spans="1:1" ht="21.95" customHeight="1" x14ac:dyDescent="0.25">
      <c r="A12" s="53" t="s">
        <v>105</v>
      </c>
    </row>
    <row r="13" spans="1:1" ht="21.95" customHeight="1" x14ac:dyDescent="0.25">
      <c r="A13" s="53" t="s">
        <v>106</v>
      </c>
    </row>
    <row r="14" spans="1:1" ht="21.95" customHeight="1" x14ac:dyDescent="0.25">
      <c r="A14" s="53" t="s">
        <v>107</v>
      </c>
    </row>
    <row r="15" spans="1:1" ht="21.95" customHeight="1" x14ac:dyDescent="0.25">
      <c r="A15" s="55" t="s">
        <v>108</v>
      </c>
    </row>
    <row r="16" spans="1:1" ht="21.95" customHeight="1" x14ac:dyDescent="0.25">
      <c r="A16" s="55" t="s">
        <v>109</v>
      </c>
    </row>
    <row r="17" spans="1:2" ht="21.95" customHeight="1" x14ac:dyDescent="0.25">
      <c r="A17" s="55" t="s">
        <v>110</v>
      </c>
    </row>
    <row r="18" spans="1:2" ht="35.25" customHeight="1" x14ac:dyDescent="0.25">
      <c r="A18" s="53" t="s">
        <v>111</v>
      </c>
    </row>
    <row r="19" spans="1:2" ht="39.75" customHeight="1" x14ac:dyDescent="0.25">
      <c r="A19" s="53" t="s">
        <v>112</v>
      </c>
    </row>
    <row r="20" spans="1:2" ht="60" customHeight="1" x14ac:dyDescent="0.25">
      <c r="A20" s="53" t="s">
        <v>113</v>
      </c>
    </row>
    <row r="21" spans="1:2" ht="15.75" x14ac:dyDescent="0.25">
      <c r="A21" s="56" t="s">
        <v>114</v>
      </c>
    </row>
    <row r="22" spans="1:2" ht="50.1" customHeight="1" x14ac:dyDescent="0.25">
      <c r="A22" s="53" t="s">
        <v>115</v>
      </c>
    </row>
    <row r="23" spans="1:2" ht="50.1" customHeight="1" x14ac:dyDescent="0.25">
      <c r="A23" s="53"/>
    </row>
    <row r="24" spans="1:2" ht="15.75" x14ac:dyDescent="0.25">
      <c r="A24" s="68" t="s">
        <v>144</v>
      </c>
      <c r="B24" s="62"/>
    </row>
    <row r="25" spans="1:2" x14ac:dyDescent="0.25">
      <c r="A25" s="62" t="s">
        <v>138</v>
      </c>
      <c r="B25" s="62"/>
    </row>
    <row r="26" spans="1:2" x14ac:dyDescent="0.25">
      <c r="A26" s="62" t="s">
        <v>139</v>
      </c>
      <c r="B26" s="63"/>
    </row>
    <row r="27" spans="1:2" x14ac:dyDescent="0.25">
      <c r="A27" s="63" t="s">
        <v>140</v>
      </c>
      <c r="B27" s="63"/>
    </row>
    <row r="28" spans="1:2" x14ac:dyDescent="0.25">
      <c r="A28" s="63" t="s">
        <v>141</v>
      </c>
      <c r="B28" s="63"/>
    </row>
    <row r="29" spans="1:2" x14ac:dyDescent="0.25">
      <c r="A29" s="63" t="s">
        <v>142</v>
      </c>
      <c r="B29" s="62"/>
    </row>
    <row r="30" spans="1:2" x14ac:dyDescent="0.25">
      <c r="A30" s="62" t="s">
        <v>143</v>
      </c>
    </row>
    <row r="31" spans="1:2" ht="47.25" customHeight="1" x14ac:dyDescent="0.25">
      <c r="A31" s="57"/>
    </row>
    <row r="32" spans="1:2" ht="15.75" x14ac:dyDescent="0.25">
      <c r="A32" s="69" t="s">
        <v>145</v>
      </c>
    </row>
    <row r="33" spans="1:1" x14ac:dyDescent="0.25">
      <c r="A33" s="62" t="s">
        <v>149</v>
      </c>
    </row>
    <row r="34" spans="1:1" x14ac:dyDescent="0.25">
      <c r="A34" s="63" t="s">
        <v>158</v>
      </c>
    </row>
    <row r="35" spans="1:1" x14ac:dyDescent="0.25">
      <c r="A35" s="63" t="s">
        <v>150</v>
      </c>
    </row>
    <row r="36" spans="1:1" x14ac:dyDescent="0.25">
      <c r="A36" s="63" t="s">
        <v>151</v>
      </c>
    </row>
    <row r="37" spans="1:1" x14ac:dyDescent="0.25">
      <c r="A37" s="63" t="s">
        <v>157</v>
      </c>
    </row>
    <row r="38" spans="1:1" x14ac:dyDescent="0.25">
      <c r="A38" s="63" t="s">
        <v>152</v>
      </c>
    </row>
    <row r="39" spans="1:1" x14ac:dyDescent="0.25">
      <c r="A39" s="67" t="s">
        <v>153</v>
      </c>
    </row>
    <row r="40" spans="1:1" x14ac:dyDescent="0.25">
      <c r="A40" s="67" t="s">
        <v>154</v>
      </c>
    </row>
    <row r="41" spans="1:1" x14ac:dyDescent="0.25">
      <c r="A41" s="67" t="s">
        <v>155</v>
      </c>
    </row>
    <row r="42" spans="1:1" x14ac:dyDescent="0.25">
      <c r="A42" s="63" t="s">
        <v>156</v>
      </c>
    </row>
    <row r="43" spans="1:1" x14ac:dyDescent="0.25">
      <c r="A43" s="63" t="s">
        <v>159</v>
      </c>
    </row>
    <row r="44" spans="1:1" x14ac:dyDescent="0.25">
      <c r="A44" s="63" t="s">
        <v>160</v>
      </c>
    </row>
    <row r="45" spans="1:1" x14ac:dyDescent="0.25">
      <c r="A45" s="63" t="s">
        <v>161</v>
      </c>
    </row>
    <row r="46" spans="1:1" x14ac:dyDescent="0.25">
      <c r="A46" s="63" t="s">
        <v>162</v>
      </c>
    </row>
    <row r="47" spans="1:1" x14ac:dyDescent="0.25">
      <c r="A47" s="63" t="s">
        <v>163</v>
      </c>
    </row>
    <row r="48" spans="1:1" x14ac:dyDescent="0.25">
      <c r="A48" s="63" t="s">
        <v>164</v>
      </c>
    </row>
    <row r="49" spans="1:1" x14ac:dyDescent="0.25">
      <c r="A49" s="63" t="s">
        <v>165</v>
      </c>
    </row>
    <row r="50" spans="1:1" x14ac:dyDescent="0.25">
      <c r="A50" s="63" t="s">
        <v>166</v>
      </c>
    </row>
    <row r="51" spans="1:1" x14ac:dyDescent="0.25">
      <c r="A51" s="63" t="s">
        <v>167</v>
      </c>
    </row>
    <row r="52" spans="1:1" x14ac:dyDescent="0.25">
      <c r="A52" s="63" t="s">
        <v>179</v>
      </c>
    </row>
    <row r="53" spans="1:1" x14ac:dyDescent="0.25">
      <c r="A53" s="63" t="s">
        <v>168</v>
      </c>
    </row>
    <row r="54" spans="1:1" x14ac:dyDescent="0.25">
      <c r="A54" s="63" t="s">
        <v>169</v>
      </c>
    </row>
    <row r="55" spans="1:1" x14ac:dyDescent="0.25">
      <c r="A55" s="63" t="s">
        <v>170</v>
      </c>
    </row>
    <row r="56" spans="1:1" x14ac:dyDescent="0.25">
      <c r="A56" s="63" t="s">
        <v>171</v>
      </c>
    </row>
    <row r="57" spans="1:1" x14ac:dyDescent="0.25">
      <c r="A57" s="63" t="s">
        <v>172</v>
      </c>
    </row>
    <row r="58" spans="1:1" x14ac:dyDescent="0.25">
      <c r="A58" s="63" t="s">
        <v>173</v>
      </c>
    </row>
    <row r="59" spans="1:1" x14ac:dyDescent="0.25">
      <c r="A59" s="63" t="s">
        <v>174</v>
      </c>
    </row>
    <row r="60" spans="1:1" x14ac:dyDescent="0.25">
      <c r="A60" s="67" t="s">
        <v>175</v>
      </c>
    </row>
    <row r="61" spans="1:1" x14ac:dyDescent="0.25">
      <c r="A61" s="63" t="s">
        <v>176</v>
      </c>
    </row>
    <row r="62" spans="1:1" x14ac:dyDescent="0.25">
      <c r="A62" s="67" t="s">
        <v>177</v>
      </c>
    </row>
    <row r="63" spans="1:1" x14ac:dyDescent="0.25">
      <c r="A63" s="67" t="s">
        <v>178</v>
      </c>
    </row>
    <row r="64" spans="1:1" x14ac:dyDescent="0.25">
      <c r="A64" s="67" t="s">
        <v>180</v>
      </c>
    </row>
    <row r="65" spans="1:1" x14ac:dyDescent="0.25">
      <c r="A65" s="67" t="s">
        <v>181</v>
      </c>
    </row>
    <row r="66" spans="1:1" x14ac:dyDescent="0.25">
      <c r="A66" s="63" t="s">
        <v>182</v>
      </c>
    </row>
    <row r="67" spans="1:1" x14ac:dyDescent="0.25">
      <c r="A67" s="63" t="s">
        <v>183</v>
      </c>
    </row>
    <row r="68" spans="1:1" x14ac:dyDescent="0.25">
      <c r="A68" s="63" t="s">
        <v>184</v>
      </c>
    </row>
    <row r="69" spans="1:1" x14ac:dyDescent="0.25">
      <c r="A69" s="63" t="s">
        <v>185</v>
      </c>
    </row>
    <row r="70" spans="1:1" x14ac:dyDescent="0.25">
      <c r="A70" s="63" t="s">
        <v>186</v>
      </c>
    </row>
    <row r="71" spans="1:1" x14ac:dyDescent="0.25">
      <c r="A71" s="63" t="s">
        <v>187</v>
      </c>
    </row>
    <row r="72" spans="1:1" x14ac:dyDescent="0.25">
      <c r="A72" s="62" t="s">
        <v>146</v>
      </c>
    </row>
    <row r="73" spans="1:1" x14ac:dyDescent="0.25">
      <c r="A73" s="63" t="s">
        <v>188</v>
      </c>
    </row>
    <row r="74" spans="1:1" x14ac:dyDescent="0.25">
      <c r="A74" s="63" t="s">
        <v>189</v>
      </c>
    </row>
    <row r="75" spans="1:1" x14ac:dyDescent="0.25">
      <c r="A75" s="63" t="s">
        <v>190</v>
      </c>
    </row>
    <row r="76" spans="1:1" x14ac:dyDescent="0.25">
      <c r="A76" s="63" t="s">
        <v>191</v>
      </c>
    </row>
    <row r="77" spans="1:1" x14ac:dyDescent="0.25">
      <c r="A77" s="63" t="s">
        <v>192</v>
      </c>
    </row>
    <row r="78" spans="1:1" x14ac:dyDescent="0.25">
      <c r="A78" s="63" t="s">
        <v>193</v>
      </c>
    </row>
    <row r="79" spans="1:1" x14ac:dyDescent="0.25">
      <c r="A79" s="63" t="s">
        <v>194</v>
      </c>
    </row>
    <row r="80" spans="1:1" x14ac:dyDescent="0.25">
      <c r="A80" s="63" t="s">
        <v>195</v>
      </c>
    </row>
    <row r="81" spans="1:1" x14ac:dyDescent="0.25">
      <c r="A81" s="63" t="s">
        <v>196</v>
      </c>
    </row>
    <row r="82" spans="1:1" x14ac:dyDescent="0.25">
      <c r="A82" s="63" t="s">
        <v>197</v>
      </c>
    </row>
    <row r="83" spans="1:1" x14ac:dyDescent="0.25">
      <c r="A83" s="63" t="s">
        <v>198</v>
      </c>
    </row>
    <row r="84" spans="1:1" x14ac:dyDescent="0.25">
      <c r="A84" s="63" t="s">
        <v>199</v>
      </c>
    </row>
    <row r="85" spans="1:1" x14ac:dyDescent="0.25">
      <c r="A85" s="63" t="s">
        <v>200</v>
      </c>
    </row>
    <row r="86" spans="1:1" x14ac:dyDescent="0.25">
      <c r="A86" s="63" t="s">
        <v>201</v>
      </c>
    </row>
    <row r="87" spans="1:1" x14ac:dyDescent="0.25">
      <c r="A87" s="63" t="s">
        <v>202</v>
      </c>
    </row>
    <row r="88" spans="1:1" x14ac:dyDescent="0.25">
      <c r="A88" s="63" t="s">
        <v>203</v>
      </c>
    </row>
    <row r="89" spans="1:1" x14ac:dyDescent="0.25">
      <c r="A89" s="63" t="s">
        <v>204</v>
      </c>
    </row>
    <row r="90" spans="1:1" x14ac:dyDescent="0.25">
      <c r="A90" s="63" t="s">
        <v>205</v>
      </c>
    </row>
    <row r="91" spans="1:1" x14ac:dyDescent="0.25">
      <c r="A91" s="63" t="s">
        <v>206</v>
      </c>
    </row>
    <row r="92" spans="1:1" x14ac:dyDescent="0.25">
      <c r="A92" s="63" t="s">
        <v>207</v>
      </c>
    </row>
    <row r="93" spans="1:1" x14ac:dyDescent="0.25">
      <c r="A93" s="63" t="s">
        <v>208</v>
      </c>
    </row>
    <row r="94" spans="1:1" x14ac:dyDescent="0.25">
      <c r="A94" s="63" t="s">
        <v>209</v>
      </c>
    </row>
    <row r="95" spans="1:1" x14ac:dyDescent="0.25">
      <c r="A95" s="63" t="s">
        <v>210</v>
      </c>
    </row>
    <row r="96" spans="1:1" x14ac:dyDescent="0.25">
      <c r="A96" s="63" t="s">
        <v>211</v>
      </c>
    </row>
    <row r="97" spans="1:1" x14ac:dyDescent="0.25">
      <c r="A97" s="63" t="s">
        <v>212</v>
      </c>
    </row>
    <row r="98" spans="1:1" x14ac:dyDescent="0.25">
      <c r="A98" s="63" t="s">
        <v>213</v>
      </c>
    </row>
    <row r="99" spans="1:1" x14ac:dyDescent="0.25">
      <c r="A99" s="63" t="s">
        <v>214</v>
      </c>
    </row>
    <row r="100" spans="1:1" x14ac:dyDescent="0.25">
      <c r="A100" s="63" t="s">
        <v>215</v>
      </c>
    </row>
    <row r="101" spans="1:1" x14ac:dyDescent="0.25">
      <c r="A101" s="63" t="s">
        <v>216</v>
      </c>
    </row>
    <row r="102" spans="1:1" x14ac:dyDescent="0.25">
      <c r="A102" s="63" t="s">
        <v>217</v>
      </c>
    </row>
    <row r="103" spans="1:1" x14ac:dyDescent="0.25">
      <c r="A103" s="63" t="s">
        <v>218</v>
      </c>
    </row>
    <row r="104" spans="1:1" x14ac:dyDescent="0.25">
      <c r="A104" s="63" t="s">
        <v>219</v>
      </c>
    </row>
    <row r="105" spans="1:1" x14ac:dyDescent="0.25">
      <c r="A105" s="63" t="s">
        <v>220</v>
      </c>
    </row>
    <row r="106" spans="1:1" x14ac:dyDescent="0.25">
      <c r="A106" s="63" t="s">
        <v>221</v>
      </c>
    </row>
    <row r="107" spans="1:1" x14ac:dyDescent="0.25">
      <c r="A107" s="63" t="s">
        <v>223</v>
      </c>
    </row>
    <row r="108" spans="1:1" x14ac:dyDescent="0.25">
      <c r="A108" s="63" t="s">
        <v>222</v>
      </c>
    </row>
    <row r="109" spans="1:1" x14ac:dyDescent="0.25">
      <c r="A109" s="63" t="s">
        <v>224</v>
      </c>
    </row>
    <row r="110" spans="1:1" x14ac:dyDescent="0.25">
      <c r="A110" s="63" t="s">
        <v>225</v>
      </c>
    </row>
    <row r="111" spans="1:1" x14ac:dyDescent="0.25">
      <c r="A111" s="63" t="s">
        <v>226</v>
      </c>
    </row>
    <row r="112" spans="1:1" x14ac:dyDescent="0.25">
      <c r="A112" s="63" t="s">
        <v>227</v>
      </c>
    </row>
    <row r="113" spans="1:1" x14ac:dyDescent="0.25">
      <c r="A113" s="63" t="s">
        <v>228</v>
      </c>
    </row>
    <row r="114" spans="1:1" x14ac:dyDescent="0.25">
      <c r="A114" s="63" t="s">
        <v>229</v>
      </c>
    </row>
    <row r="115" spans="1:1" x14ac:dyDescent="0.25">
      <c r="A115" s="63" t="s">
        <v>230</v>
      </c>
    </row>
    <row r="116" spans="1:1" x14ac:dyDescent="0.25">
      <c r="A116" s="63" t="s">
        <v>231</v>
      </c>
    </row>
    <row r="117" spans="1:1" x14ac:dyDescent="0.25">
      <c r="A117" s="63" t="s">
        <v>232</v>
      </c>
    </row>
    <row r="118" spans="1:1" x14ac:dyDescent="0.25">
      <c r="A118" s="62" t="s">
        <v>147</v>
      </c>
    </row>
    <row r="119" spans="1:1" x14ac:dyDescent="0.25">
      <c r="A119" s="63" t="s">
        <v>233</v>
      </c>
    </row>
    <row r="120" spans="1:1" x14ac:dyDescent="0.25">
      <c r="A120" s="63" t="s">
        <v>234</v>
      </c>
    </row>
    <row r="121" spans="1:1" x14ac:dyDescent="0.25">
      <c r="A121" s="63" t="s">
        <v>235</v>
      </c>
    </row>
    <row r="122" spans="1:1" x14ac:dyDescent="0.25">
      <c r="A122" s="63" t="s">
        <v>236</v>
      </c>
    </row>
    <row r="123" spans="1:1" x14ac:dyDescent="0.25">
      <c r="A123" s="63" t="s">
        <v>237</v>
      </c>
    </row>
    <row r="124" spans="1:1" x14ac:dyDescent="0.25">
      <c r="A124" s="63" t="s">
        <v>238</v>
      </c>
    </row>
    <row r="125" spans="1:1" x14ac:dyDescent="0.25">
      <c r="A125" s="63" t="s">
        <v>239</v>
      </c>
    </row>
    <row r="126" spans="1:1" x14ac:dyDescent="0.25">
      <c r="A126" s="63" t="s">
        <v>240</v>
      </c>
    </row>
    <row r="127" spans="1:1" x14ac:dyDescent="0.25">
      <c r="A127" s="63" t="s">
        <v>241</v>
      </c>
    </row>
    <row r="128" spans="1:1" x14ac:dyDescent="0.25">
      <c r="A128" s="63" t="s">
        <v>242</v>
      </c>
    </row>
    <row r="129" spans="1:1" x14ac:dyDescent="0.25">
      <c r="A129" s="63" t="s">
        <v>243</v>
      </c>
    </row>
    <row r="130" spans="1:1" x14ac:dyDescent="0.25">
      <c r="A130" s="63" t="s">
        <v>244</v>
      </c>
    </row>
    <row r="131" spans="1:1" x14ac:dyDescent="0.25">
      <c r="A131" s="63" t="s">
        <v>245</v>
      </c>
    </row>
    <row r="132" spans="1:1" x14ac:dyDescent="0.25">
      <c r="A132" s="63" t="s">
        <v>246</v>
      </c>
    </row>
    <row r="133" spans="1:1" x14ac:dyDescent="0.25">
      <c r="A133" s="63" t="s">
        <v>247</v>
      </c>
    </row>
    <row r="134" spans="1:1" x14ac:dyDescent="0.25">
      <c r="A134" s="63" t="s">
        <v>248</v>
      </c>
    </row>
    <row r="135" spans="1:1" x14ac:dyDescent="0.25">
      <c r="A135" s="63" t="s">
        <v>249</v>
      </c>
    </row>
    <row r="136" spans="1:1" x14ac:dyDescent="0.25">
      <c r="A136" s="63" t="s">
        <v>250</v>
      </c>
    </row>
    <row r="137" spans="1:1" x14ac:dyDescent="0.25">
      <c r="A137" s="63" t="s">
        <v>251</v>
      </c>
    </row>
    <row r="138" spans="1:1" x14ac:dyDescent="0.25">
      <c r="A138" s="63" t="s">
        <v>252</v>
      </c>
    </row>
    <row r="139" spans="1:1" x14ac:dyDescent="0.25">
      <c r="A139" s="63" t="s">
        <v>253</v>
      </c>
    </row>
    <row r="140" spans="1:1" x14ac:dyDescent="0.25">
      <c r="A140" s="63" t="s">
        <v>255</v>
      </c>
    </row>
    <row r="141" spans="1:1" x14ac:dyDescent="0.25">
      <c r="A141" s="63" t="s">
        <v>254</v>
      </c>
    </row>
    <row r="142" spans="1:1" x14ac:dyDescent="0.25">
      <c r="A142" s="63" t="s">
        <v>256</v>
      </c>
    </row>
    <row r="143" spans="1:1" x14ac:dyDescent="0.25">
      <c r="A143" s="63" t="s">
        <v>257</v>
      </c>
    </row>
    <row r="144" spans="1:1" x14ac:dyDescent="0.25">
      <c r="A144" s="63" t="s">
        <v>258</v>
      </c>
    </row>
    <row r="145" spans="1:1" x14ac:dyDescent="0.25">
      <c r="A145" s="63" t="s">
        <v>259</v>
      </c>
    </row>
    <row r="146" spans="1:1" x14ac:dyDescent="0.25">
      <c r="A146" s="63" t="s">
        <v>260</v>
      </c>
    </row>
    <row r="147" spans="1:1" x14ac:dyDescent="0.25">
      <c r="A147" s="63" t="s">
        <v>261</v>
      </c>
    </row>
    <row r="148" spans="1:1" x14ac:dyDescent="0.25">
      <c r="A148" s="63" t="s">
        <v>262</v>
      </c>
    </row>
    <row r="149" spans="1:1" x14ac:dyDescent="0.25">
      <c r="A149" s="63" t="s">
        <v>263</v>
      </c>
    </row>
    <row r="150" spans="1:1" x14ac:dyDescent="0.25">
      <c r="A150" s="63" t="s">
        <v>264</v>
      </c>
    </row>
    <row r="151" spans="1:1" x14ac:dyDescent="0.25">
      <c r="A151" s="63" t="s">
        <v>265</v>
      </c>
    </row>
    <row r="152" spans="1:1" x14ac:dyDescent="0.25">
      <c r="A152" s="63" t="s">
        <v>266</v>
      </c>
    </row>
    <row r="153" spans="1:1" x14ac:dyDescent="0.25">
      <c r="A153" s="63" t="s">
        <v>267</v>
      </c>
    </row>
    <row r="154" spans="1:1" x14ac:dyDescent="0.25">
      <c r="A154" s="63" t="s">
        <v>268</v>
      </c>
    </row>
    <row r="155" spans="1:1" x14ac:dyDescent="0.25">
      <c r="A155" s="63" t="s">
        <v>269</v>
      </c>
    </row>
    <row r="156" spans="1:1" x14ac:dyDescent="0.25">
      <c r="A156" s="63" t="s">
        <v>270</v>
      </c>
    </row>
    <row r="157" spans="1:1" x14ac:dyDescent="0.25">
      <c r="A157" s="63" t="s">
        <v>271</v>
      </c>
    </row>
    <row r="158" spans="1:1" x14ac:dyDescent="0.25">
      <c r="A158" s="63" t="s">
        <v>272</v>
      </c>
    </row>
    <row r="159" spans="1:1" x14ac:dyDescent="0.25">
      <c r="A159" s="63" t="s">
        <v>273</v>
      </c>
    </row>
    <row r="160" spans="1:1" x14ac:dyDescent="0.25">
      <c r="A160" s="63" t="s">
        <v>274</v>
      </c>
    </row>
    <row r="161" spans="1:5" x14ac:dyDescent="0.25">
      <c r="A161" s="62" t="s">
        <v>148</v>
      </c>
    </row>
    <row r="164" spans="1:5" ht="16.5" x14ac:dyDescent="0.3">
      <c r="A164" s="71" t="s">
        <v>137</v>
      </c>
    </row>
    <row r="165" spans="1:5" x14ac:dyDescent="0.25">
      <c r="A165" s="62" t="s">
        <v>125</v>
      </c>
      <c r="E165" s="62"/>
    </row>
    <row r="166" spans="1:5" x14ac:dyDescent="0.25">
      <c r="A166" s="63" t="s">
        <v>126</v>
      </c>
      <c r="E166" s="63"/>
    </row>
    <row r="167" spans="1:5" x14ac:dyDescent="0.25">
      <c r="A167" s="63" t="s">
        <v>127</v>
      </c>
      <c r="E167" s="63"/>
    </row>
    <row r="168" spans="1:5" x14ac:dyDescent="0.25">
      <c r="A168" s="63" t="s">
        <v>128</v>
      </c>
      <c r="E168" s="63"/>
    </row>
    <row r="169" spans="1:5" x14ac:dyDescent="0.25">
      <c r="A169" s="63" t="s">
        <v>129</v>
      </c>
      <c r="E169" s="63"/>
    </row>
    <row r="170" spans="1:5" x14ac:dyDescent="0.25">
      <c r="A170" s="63" t="s">
        <v>130</v>
      </c>
      <c r="E170" s="63"/>
    </row>
    <row r="171" spans="1:5" x14ac:dyDescent="0.25">
      <c r="A171" s="63" t="s">
        <v>131</v>
      </c>
      <c r="E171" s="63"/>
    </row>
    <row r="172" spans="1:5" x14ac:dyDescent="0.25">
      <c r="A172" s="63" t="s">
        <v>132</v>
      </c>
      <c r="E172" s="63"/>
    </row>
    <row r="173" spans="1:5" x14ac:dyDescent="0.25">
      <c r="A173" s="62" t="s">
        <v>133</v>
      </c>
      <c r="E173" s="62"/>
    </row>
    <row r="174" spans="1:5" x14ac:dyDescent="0.25">
      <c r="A174" s="63" t="s">
        <v>134</v>
      </c>
      <c r="E174" s="63"/>
    </row>
    <row r="175" spans="1:5" x14ac:dyDescent="0.25">
      <c r="A175" s="63" t="s">
        <v>135</v>
      </c>
      <c r="E175" s="63"/>
    </row>
    <row r="176" spans="1:5" x14ac:dyDescent="0.25">
      <c r="A176" s="63" t="s">
        <v>136</v>
      </c>
      <c r="E176" s="63"/>
    </row>
    <row r="180" spans="2:3" x14ac:dyDescent="0.25">
      <c r="B180" s="62"/>
      <c r="C180" s="66"/>
    </row>
    <row r="181" spans="2:3" x14ac:dyDescent="0.25">
      <c r="B181" s="63"/>
    </row>
    <row r="182" spans="2:3" x14ac:dyDescent="0.25">
      <c r="B182" s="63"/>
    </row>
    <row r="183" spans="2:3" x14ac:dyDescent="0.25">
      <c r="B183" s="63"/>
    </row>
    <row r="184" spans="2:3" x14ac:dyDescent="0.25">
      <c r="B184" s="63"/>
    </row>
    <row r="185" spans="2:3" x14ac:dyDescent="0.25">
      <c r="B185" s="67"/>
    </row>
    <row r="186" spans="2:3" x14ac:dyDescent="0.25">
      <c r="B186" s="67"/>
    </row>
    <row r="187" spans="2:3" x14ac:dyDescent="0.25">
      <c r="B187" s="67"/>
    </row>
    <row r="188" spans="2:3" x14ac:dyDescent="0.25">
      <c r="B188" s="63"/>
    </row>
    <row r="189" spans="2:3" x14ac:dyDescent="0.25">
      <c r="B189" s="63"/>
    </row>
    <row r="190" spans="2:3" x14ac:dyDescent="0.25">
      <c r="B190" s="63"/>
    </row>
    <row r="191" spans="2:3" x14ac:dyDescent="0.25">
      <c r="B191" s="63"/>
    </row>
    <row r="192" spans="2:3" x14ac:dyDescent="0.25">
      <c r="B192" s="63"/>
    </row>
    <row r="193" spans="2:2" x14ac:dyDescent="0.25">
      <c r="B193" s="63"/>
    </row>
    <row r="194" spans="2:2" x14ac:dyDescent="0.25">
      <c r="B194" s="63"/>
    </row>
    <row r="195" spans="2:2" x14ac:dyDescent="0.25">
      <c r="B195" s="63"/>
    </row>
    <row r="196" spans="2:2" x14ac:dyDescent="0.25">
      <c r="B196" s="63"/>
    </row>
    <row r="197" spans="2:2" x14ac:dyDescent="0.25">
      <c r="B197" s="63"/>
    </row>
    <row r="198" spans="2:2" x14ac:dyDescent="0.25">
      <c r="B198" s="63"/>
    </row>
    <row r="199" spans="2:2" x14ac:dyDescent="0.25">
      <c r="B199" s="63"/>
    </row>
    <row r="200" spans="2:2" x14ac:dyDescent="0.25">
      <c r="B200" s="63"/>
    </row>
    <row r="201" spans="2:2" x14ac:dyDescent="0.25">
      <c r="B201" s="63"/>
    </row>
    <row r="202" spans="2:2" x14ac:dyDescent="0.25">
      <c r="B202" s="63"/>
    </row>
    <row r="203" spans="2:2" x14ac:dyDescent="0.25">
      <c r="B203" s="63"/>
    </row>
    <row r="204" spans="2:2" x14ac:dyDescent="0.25">
      <c r="B204" s="63"/>
    </row>
    <row r="205" spans="2:2" x14ac:dyDescent="0.25">
      <c r="B205" s="63"/>
    </row>
    <row r="206" spans="2:2" x14ac:dyDescent="0.25">
      <c r="B206" s="67"/>
    </row>
    <row r="207" spans="2:2" x14ac:dyDescent="0.25">
      <c r="B207" s="63"/>
    </row>
    <row r="208" spans="2:2" x14ac:dyDescent="0.25">
      <c r="B208" s="67"/>
    </row>
    <row r="209" spans="2:2" x14ac:dyDescent="0.25">
      <c r="B209" s="67"/>
    </row>
    <row r="210" spans="2:2" x14ac:dyDescent="0.25">
      <c r="B210" s="67"/>
    </row>
    <row r="211" spans="2:2" x14ac:dyDescent="0.25">
      <c r="B211" s="67"/>
    </row>
    <row r="212" spans="2:2" x14ac:dyDescent="0.25">
      <c r="B212" s="63"/>
    </row>
    <row r="213" spans="2:2" x14ac:dyDescent="0.25">
      <c r="B213" s="63"/>
    </row>
    <row r="214" spans="2:2" x14ac:dyDescent="0.25">
      <c r="B214" s="63"/>
    </row>
    <row r="215" spans="2:2" x14ac:dyDescent="0.25">
      <c r="B215" s="63"/>
    </row>
    <row r="216" spans="2:2" x14ac:dyDescent="0.25">
      <c r="B216" s="63"/>
    </row>
    <row r="217" spans="2:2" x14ac:dyDescent="0.25">
      <c r="B217" s="63"/>
    </row>
    <row r="219" spans="2:2" x14ac:dyDescent="0.25">
      <c r="B219" s="63"/>
    </row>
    <row r="220" spans="2:2" x14ac:dyDescent="0.25">
      <c r="B220" s="63"/>
    </row>
    <row r="221" spans="2:2" x14ac:dyDescent="0.25">
      <c r="B221" s="63"/>
    </row>
    <row r="222" spans="2:2" x14ac:dyDescent="0.25">
      <c r="B222" s="63"/>
    </row>
    <row r="223" spans="2:2" x14ac:dyDescent="0.25">
      <c r="B223" s="63"/>
    </row>
    <row r="224" spans="2:2" x14ac:dyDescent="0.25">
      <c r="B224" s="63"/>
    </row>
    <row r="225" spans="2:2" x14ac:dyDescent="0.25">
      <c r="B225" s="63"/>
    </row>
    <row r="226" spans="2:2" x14ac:dyDescent="0.25">
      <c r="B226" s="63"/>
    </row>
    <row r="227" spans="2:2" x14ac:dyDescent="0.25">
      <c r="B227" s="63"/>
    </row>
    <row r="228" spans="2:2" x14ac:dyDescent="0.25">
      <c r="B228" s="63"/>
    </row>
    <row r="229" spans="2:2" x14ac:dyDescent="0.25">
      <c r="B229" s="63"/>
    </row>
    <row r="230" spans="2:2" x14ac:dyDescent="0.25">
      <c r="B230" s="63"/>
    </row>
    <row r="231" spans="2:2" x14ac:dyDescent="0.25">
      <c r="B231" s="63"/>
    </row>
    <row r="232" spans="2:2" x14ac:dyDescent="0.25">
      <c r="B232" s="63"/>
    </row>
    <row r="233" spans="2:2" x14ac:dyDescent="0.25">
      <c r="B233" s="63"/>
    </row>
    <row r="234" spans="2:2" x14ac:dyDescent="0.25">
      <c r="B234" s="63"/>
    </row>
    <row r="235" spans="2:2" x14ac:dyDescent="0.25">
      <c r="B235" s="63"/>
    </row>
    <row r="236" spans="2:2" x14ac:dyDescent="0.25">
      <c r="B236" s="63"/>
    </row>
    <row r="237" spans="2:2" x14ac:dyDescent="0.25">
      <c r="B237" s="63"/>
    </row>
    <row r="238" spans="2:2" x14ac:dyDescent="0.25">
      <c r="B238" s="63"/>
    </row>
    <row r="239" spans="2:2" x14ac:dyDescent="0.25">
      <c r="B239" s="63"/>
    </row>
    <row r="240" spans="2:2" x14ac:dyDescent="0.25">
      <c r="B240" s="63"/>
    </row>
    <row r="241" spans="2:2" x14ac:dyDescent="0.25">
      <c r="B241" s="63"/>
    </row>
    <row r="242" spans="2:2" x14ac:dyDescent="0.25">
      <c r="B242" s="63"/>
    </row>
    <row r="243" spans="2:2" x14ac:dyDescent="0.25">
      <c r="B243" s="63"/>
    </row>
    <row r="244" spans="2:2" x14ac:dyDescent="0.25">
      <c r="B244" s="63"/>
    </row>
    <row r="245" spans="2:2" x14ac:dyDescent="0.25">
      <c r="B245" s="63"/>
    </row>
    <row r="246" spans="2:2" x14ac:dyDescent="0.25">
      <c r="B246" s="63"/>
    </row>
    <row r="247" spans="2:2" x14ac:dyDescent="0.25">
      <c r="B247" s="63"/>
    </row>
    <row r="248" spans="2:2" x14ac:dyDescent="0.25">
      <c r="B248" s="63"/>
    </row>
    <row r="249" spans="2:2" x14ac:dyDescent="0.25">
      <c r="B249" s="63"/>
    </row>
    <row r="250" spans="2:2" x14ac:dyDescent="0.25">
      <c r="B250" s="63"/>
    </row>
    <row r="251" spans="2:2" x14ac:dyDescent="0.25">
      <c r="B251" s="63"/>
    </row>
    <row r="252" spans="2:2" x14ac:dyDescent="0.25">
      <c r="B252" s="63"/>
    </row>
    <row r="253" spans="2:2" x14ac:dyDescent="0.25">
      <c r="B253" s="63"/>
    </row>
    <row r="254" spans="2:2" x14ac:dyDescent="0.25">
      <c r="B254" s="63"/>
    </row>
    <row r="255" spans="2:2" x14ac:dyDescent="0.25">
      <c r="B255" s="63"/>
    </row>
    <row r="256" spans="2:2" x14ac:dyDescent="0.25">
      <c r="B256" s="63"/>
    </row>
    <row r="257" spans="2:2" x14ac:dyDescent="0.25">
      <c r="B257" s="63"/>
    </row>
    <row r="258" spans="2:2" x14ac:dyDescent="0.25">
      <c r="B258" s="63"/>
    </row>
    <row r="259" spans="2:2" x14ac:dyDescent="0.25">
      <c r="B259" s="63"/>
    </row>
    <row r="260" spans="2:2" x14ac:dyDescent="0.25">
      <c r="B260" s="63"/>
    </row>
    <row r="261" spans="2:2" x14ac:dyDescent="0.25">
      <c r="B261" s="63"/>
    </row>
    <row r="262" spans="2:2" x14ac:dyDescent="0.25">
      <c r="B262" s="63"/>
    </row>
    <row r="263" spans="2:2" x14ac:dyDescent="0.25">
      <c r="B263" s="63"/>
    </row>
    <row r="265" spans="2:2" x14ac:dyDescent="0.25">
      <c r="B265" s="63"/>
    </row>
    <row r="266" spans="2:2" x14ac:dyDescent="0.25">
      <c r="B266" s="63"/>
    </row>
    <row r="267" spans="2:2" x14ac:dyDescent="0.25">
      <c r="B267" s="63"/>
    </row>
    <row r="268" spans="2:2" x14ac:dyDescent="0.25">
      <c r="B268" s="63"/>
    </row>
    <row r="269" spans="2:2" x14ac:dyDescent="0.25">
      <c r="B269" s="63"/>
    </row>
    <row r="270" spans="2:2" x14ac:dyDescent="0.25">
      <c r="B270" s="63"/>
    </row>
    <row r="271" spans="2:2" x14ac:dyDescent="0.25">
      <c r="B271" s="63"/>
    </row>
    <row r="272" spans="2:2" x14ac:dyDescent="0.25">
      <c r="B272" s="63"/>
    </row>
    <row r="273" spans="2:2" x14ac:dyDescent="0.25">
      <c r="B273" s="63"/>
    </row>
    <row r="274" spans="2:2" x14ac:dyDescent="0.25">
      <c r="B274" s="63"/>
    </row>
    <row r="275" spans="2:2" x14ac:dyDescent="0.25">
      <c r="B275" s="63"/>
    </row>
    <row r="276" spans="2:2" x14ac:dyDescent="0.25">
      <c r="B276" s="63"/>
    </row>
    <row r="277" spans="2:2" x14ac:dyDescent="0.25">
      <c r="B277" s="63"/>
    </row>
    <row r="278" spans="2:2" x14ac:dyDescent="0.25">
      <c r="B278" s="63"/>
    </row>
    <row r="279" spans="2:2" x14ac:dyDescent="0.25">
      <c r="B279" s="63"/>
    </row>
    <row r="280" spans="2:2" x14ac:dyDescent="0.25">
      <c r="B280" s="63"/>
    </row>
    <row r="281" spans="2:2" x14ac:dyDescent="0.25">
      <c r="B281" s="63"/>
    </row>
    <row r="282" spans="2:2" x14ac:dyDescent="0.25">
      <c r="B282" s="63"/>
    </row>
    <row r="283" spans="2:2" x14ac:dyDescent="0.25">
      <c r="B283" s="63"/>
    </row>
    <row r="284" spans="2:2" x14ac:dyDescent="0.25">
      <c r="B284" s="63"/>
    </row>
    <row r="285" spans="2:2" x14ac:dyDescent="0.25">
      <c r="B285" s="63"/>
    </row>
    <row r="286" spans="2:2" x14ac:dyDescent="0.25">
      <c r="B286" s="63"/>
    </row>
    <row r="287" spans="2:2" x14ac:dyDescent="0.25">
      <c r="B287" s="63"/>
    </row>
    <row r="288" spans="2:2" x14ac:dyDescent="0.25">
      <c r="B288" s="63"/>
    </row>
    <row r="289" spans="2:2" x14ac:dyDescent="0.25">
      <c r="B289" s="63"/>
    </row>
    <row r="290" spans="2:2" x14ac:dyDescent="0.25">
      <c r="B290" s="63"/>
    </row>
    <row r="291" spans="2:2" x14ac:dyDescent="0.25">
      <c r="B291" s="63"/>
    </row>
    <row r="292" spans="2:2" x14ac:dyDescent="0.25">
      <c r="B292" s="63"/>
    </row>
    <row r="293" spans="2:2" x14ac:dyDescent="0.25">
      <c r="B293" s="63"/>
    </row>
    <row r="294" spans="2:2" x14ac:dyDescent="0.25">
      <c r="B294" s="63"/>
    </row>
    <row r="295" spans="2:2" x14ac:dyDescent="0.25">
      <c r="B295" s="63"/>
    </row>
    <row r="296" spans="2:2" x14ac:dyDescent="0.25">
      <c r="B296" s="63"/>
    </row>
    <row r="297" spans="2:2" x14ac:dyDescent="0.25">
      <c r="B297" s="63"/>
    </row>
    <row r="298" spans="2:2" x14ac:dyDescent="0.25">
      <c r="B298" s="63"/>
    </row>
    <row r="299" spans="2:2" x14ac:dyDescent="0.25">
      <c r="B299" s="63"/>
    </row>
    <row r="300" spans="2:2" x14ac:dyDescent="0.25">
      <c r="B300" s="63"/>
    </row>
    <row r="301" spans="2:2" x14ac:dyDescent="0.25">
      <c r="B301" s="63"/>
    </row>
    <row r="302" spans="2:2" x14ac:dyDescent="0.25">
      <c r="B302" s="63"/>
    </row>
    <row r="303" spans="2:2" x14ac:dyDescent="0.25">
      <c r="B303" s="63"/>
    </row>
    <row r="304" spans="2:2" x14ac:dyDescent="0.25">
      <c r="B304" s="63"/>
    </row>
    <row r="305" spans="1:2" x14ac:dyDescent="0.25">
      <c r="B305" s="63"/>
    </row>
    <row r="306" spans="1:2" x14ac:dyDescent="0.25">
      <c r="B306" s="63"/>
    </row>
    <row r="308" spans="1:2" x14ac:dyDescent="0.25">
      <c r="A308" s="63"/>
      <c r="B308" s="63"/>
    </row>
    <row r="309" spans="1:2" x14ac:dyDescent="0.25">
      <c r="A309" s="63"/>
      <c r="B309" s="63"/>
    </row>
    <row r="310" spans="1:2" x14ac:dyDescent="0.25">
      <c r="A310" s="63"/>
      <c r="B310" s="63"/>
    </row>
    <row r="311" spans="1:2" x14ac:dyDescent="0.25">
      <c r="A311" s="63"/>
      <c r="B311" s="63"/>
    </row>
    <row r="312" spans="1:2" x14ac:dyDescent="0.25">
      <c r="A312" s="63"/>
      <c r="B312" s="63"/>
    </row>
    <row r="313" spans="1:2" x14ac:dyDescent="0.25">
      <c r="A313" s="63"/>
      <c r="B313" s="63"/>
    </row>
    <row r="314" spans="1:2" x14ac:dyDescent="0.25">
      <c r="A314" s="63"/>
      <c r="B314" s="63"/>
    </row>
    <row r="315" spans="1:2" x14ac:dyDescent="0.25">
      <c r="A315" s="63"/>
      <c r="B315" s="63"/>
    </row>
    <row r="316" spans="1:2" x14ac:dyDescent="0.25">
      <c r="A316" s="63"/>
      <c r="B316" s="63"/>
    </row>
    <row r="317" spans="1:2" x14ac:dyDescent="0.25">
      <c r="A317" s="63"/>
      <c r="B317" s="63"/>
    </row>
    <row r="318" spans="1:2" x14ac:dyDescent="0.25">
      <c r="A318" s="63"/>
      <c r="B318" s="63"/>
    </row>
    <row r="319" spans="1:2" x14ac:dyDescent="0.25">
      <c r="A319" s="63"/>
      <c r="B319" s="63"/>
    </row>
    <row r="320" spans="1:2" x14ac:dyDescent="0.25">
      <c r="A320" s="63"/>
      <c r="B320" s="63"/>
    </row>
    <row r="321" spans="1:2" x14ac:dyDescent="0.25">
      <c r="A321" s="63"/>
      <c r="B321" s="6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POA FORMATO 1</vt:lpstr>
      <vt:lpstr>POA FORMATO 2</vt:lpstr>
      <vt:lpstr>FORMATO 3 indicadores rdo</vt:lpstr>
      <vt:lpstr>instructivo formato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Propietario</dc:creator>
  <cp:lastModifiedBy>Planeacion</cp:lastModifiedBy>
  <cp:lastPrinted>2020-07-15T16:14:31Z</cp:lastPrinted>
  <dcterms:created xsi:type="dcterms:W3CDTF">2020-04-08T16:47:57Z</dcterms:created>
  <dcterms:modified xsi:type="dcterms:W3CDTF">2022-02-08T16:44:07Z</dcterms:modified>
</cp:coreProperties>
</file>