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POA FORMATO 1" sheetId="1" r:id="rId1"/>
    <sheet name="POA FORMATO 2" sheetId="2" r:id="rId2"/>
    <sheet name="FORMATO 1RESPONSABLES" sheetId="5" r:id="rId3"/>
  </sheets>
  <calcPr calcId="144525"/>
</workbook>
</file>

<file path=xl/calcChain.xml><?xml version="1.0" encoding="utf-8"?>
<calcChain xmlns="http://schemas.openxmlformats.org/spreadsheetml/2006/main">
  <c r="AM21" i="2" l="1"/>
  <c r="AK21" i="2"/>
  <c r="AI21" i="2"/>
  <c r="AX11" i="2" l="1"/>
  <c r="AW11" i="2"/>
  <c r="Y10" i="1"/>
  <c r="AY11" i="2"/>
  <c r="Z19" i="1"/>
  <c r="AY8" i="2" l="1"/>
  <c r="AX8" i="2"/>
  <c r="AW9" i="2"/>
  <c r="AW10" i="2"/>
  <c r="AW12" i="2"/>
  <c r="AW13" i="2"/>
  <c r="AW14" i="2"/>
  <c r="AW15" i="2"/>
  <c r="AW16" i="2"/>
  <c r="AW17" i="2"/>
  <c r="AW18" i="2"/>
  <c r="AW19" i="2"/>
  <c r="AW20" i="2"/>
  <c r="AW8" i="2"/>
  <c r="Y7" i="1" l="1"/>
  <c r="Y12" i="1" l="1"/>
  <c r="AY9" i="2" l="1"/>
  <c r="AY10" i="2"/>
  <c r="AY12" i="2"/>
  <c r="AY13" i="2"/>
  <c r="AY14" i="2"/>
  <c r="AY15" i="2"/>
  <c r="AY16" i="2"/>
  <c r="AY17" i="2"/>
  <c r="AY18" i="2"/>
  <c r="AY19" i="2"/>
  <c r="AY20" i="2"/>
  <c r="AX9" i="2" l="1"/>
  <c r="AX10" i="2"/>
  <c r="AX12" i="2"/>
  <c r="AX13" i="2"/>
  <c r="AX14" i="2"/>
  <c r="AX15" i="2"/>
  <c r="AX16" i="2"/>
  <c r="AX17" i="2"/>
  <c r="AX18" i="2"/>
  <c r="AX19" i="2"/>
  <c r="AX20" i="2"/>
  <c r="Z12" i="1" l="1"/>
  <c r="Z10" i="1" l="1"/>
  <c r="Y19" i="1" l="1"/>
  <c r="Z14" i="1"/>
  <c r="Z15" i="1"/>
  <c r="Z13" i="1"/>
  <c r="Y13" i="1"/>
  <c r="Z17" i="1" l="1"/>
  <c r="Z18" i="1"/>
  <c r="Y17" i="1"/>
  <c r="Y18" i="1"/>
  <c r="Z7" i="1"/>
  <c r="Z9" i="1"/>
  <c r="Y9" i="1"/>
  <c r="Z8" i="1" l="1"/>
  <c r="Y8" i="1"/>
  <c r="Z16" i="1"/>
  <c r="Z11" i="1"/>
  <c r="Y11" i="1"/>
  <c r="Y16" i="1"/>
  <c r="AZ8" i="2" l="1"/>
</calcChain>
</file>

<file path=xl/comments1.xml><?xml version="1.0" encoding="utf-8"?>
<comments xmlns="http://schemas.openxmlformats.org/spreadsheetml/2006/main">
  <authors>
    <author/>
  </authors>
  <commentList>
    <comment ref="Y6" authorId="0">
      <text>
        <r>
          <rPr>
            <sz val="11"/>
            <color rgb="FF000000"/>
            <rFont val="Calibri"/>
            <family val="2"/>
          </rPr>
          <t>Comparativa entre la población objetivo contra la población beneficiada</t>
        </r>
      </text>
    </comment>
    <comment ref="Z6" authorId="0">
      <text>
        <r>
          <rPr>
            <sz val="11"/>
            <color rgb="FF000000"/>
            <rFont val="Calibri"/>
            <family val="2"/>
          </rPr>
          <t>Comparativa entre la población total contra la población beneficiada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Y7" authorId="0">
      <text>
        <r>
          <rPr>
            <sz val="11"/>
            <color rgb="FF000000"/>
            <rFont val="Calibri"/>
            <family val="2"/>
          </rPr>
          <t>Ecologia:
Número de personas que requieren el servicio</t>
        </r>
      </text>
    </comment>
  </commentList>
</comments>
</file>

<file path=xl/sharedStrings.xml><?xml version="1.0" encoding="utf-8"?>
<sst xmlns="http://schemas.openxmlformats.org/spreadsheetml/2006/main" count="716" uniqueCount="265">
  <si>
    <t>EJE</t>
  </si>
  <si>
    <t>CLAVE</t>
  </si>
  <si>
    <t>META ANUAL</t>
  </si>
  <si>
    <t>PROGRAMA PRESUPUESTAL</t>
  </si>
  <si>
    <t>DIRECCION O AREA</t>
  </si>
  <si>
    <t>SUBPROGRAMA</t>
  </si>
  <si>
    <t>CLAVE ESTRATEGIA</t>
  </si>
  <si>
    <t>ACTIVIDADES</t>
  </si>
  <si>
    <t>ACCION</t>
  </si>
  <si>
    <t xml:space="preserve"> </t>
  </si>
  <si>
    <t>AMENAZAS PARA INICIAR O CONTINUAR EL PROGRAMA</t>
  </si>
  <si>
    <t xml:space="preserve">POBLACION TOTAL </t>
  </si>
  <si>
    <t>POBLACION POTENCIAL</t>
  </si>
  <si>
    <t>POBLACION OBJETIVO</t>
  </si>
  <si>
    <t>POBLACION BENEFICIADA</t>
  </si>
  <si>
    <t>% POBLACIÓN BENEFICIADA ANUAL</t>
  </si>
  <si>
    <t>% POBLACION BENEFICIADA EN RELACIÓN A LA POBLACIÓN POTENCIAL</t>
  </si>
  <si>
    <t>EVALUACIÓN DE ACTIVIDADES  
- (R) REALIZADO  
- (NR)NO REALIZADO 
- (P)PROCESO</t>
  </si>
  <si>
    <t>No meta</t>
  </si>
  <si>
    <t>SEMAFORO DE RESULTADOS</t>
  </si>
  <si>
    <t>UMBRAL</t>
  </si>
  <si>
    <t>INTÉRVALO (%)</t>
  </si>
  <si>
    <t>ROJO</t>
  </si>
  <si>
    <t>0 - 59</t>
  </si>
  <si>
    <t>AMARILLO</t>
  </si>
  <si>
    <t>60 - 99</t>
  </si>
  <si>
    <t>VERDE</t>
  </si>
  <si>
    <t>(escudo de la administracion)</t>
  </si>
  <si>
    <t>CLAVE FUNCIONAL</t>
  </si>
  <si>
    <t>UNIDAD DE MEDIDA</t>
  </si>
  <si>
    <t>APROBADO</t>
  </si>
  <si>
    <t>MODIFICADO</t>
  </si>
  <si>
    <t>POR EJERCER</t>
  </si>
  <si>
    <t>PROGRAMADO</t>
  </si>
  <si>
    <t xml:space="preserve">AVANCE FISICO Y FINANCIERO DE LOS PROGRAMAS PRESUPUESTARIOS </t>
  </si>
  <si>
    <t>FORMATO 1: CEDULA DE REGISTRO Y CONTROL DE PROGRAMA PRESUPUESTAL</t>
  </si>
  <si>
    <t xml:space="preserve">FORMATO 2.- AVANCE FISICO Y FINANCIERO DE LOS PROGRAMAS PRESUPUESTARIOS </t>
  </si>
  <si>
    <t>AVANCE FISICO</t>
  </si>
  <si>
    <t>CLAVE Pp</t>
  </si>
  <si>
    <t>EJERCIDO</t>
  </si>
  <si>
    <t>ESCENARIO</t>
  </si>
  <si>
    <t>NUMERO</t>
  </si>
  <si>
    <t>VALUACION ESTIMADA
(Lo que se desea lograr)</t>
  </si>
  <si>
    <t>FECHA INICIO Y TERMINO</t>
  </si>
  <si>
    <t>Enero a diciembre 2020</t>
  </si>
  <si>
    <t xml:space="preserve">DESCRIPCION DE ACTIVIDADES 1ER TRIMESTRE </t>
  </si>
  <si>
    <t>CANTIDAD DE LA META ANUAL</t>
  </si>
  <si>
    <t>LINEA BASE DEL AÑO 2019</t>
  </si>
  <si>
    <t>AVANCE FINANCIERO (AVANCE PARTIDAS PRESUPUESTAL DE EGRESOS)</t>
  </si>
  <si>
    <t>No. meta</t>
  </si>
  <si>
    <t>EVIDENCIAS</t>
  </si>
  <si>
    <t>SEMAFORO</t>
  </si>
  <si>
    <t>DATOS GENERALES DE LA META</t>
  </si>
  <si>
    <t>CUENTA CON MIR</t>
  </si>
  <si>
    <t>LOCALIZACION DEL AREA/ZONA DE EJECUCION</t>
  </si>
  <si>
    <t>NOMBRE Y CARGO DEL RESPONSABLE</t>
  </si>
  <si>
    <t>MARZO (descripcion)</t>
  </si>
  <si>
    <t>FEBRERO (Descripción)</t>
  </si>
  <si>
    <t>ENERO (Descripción)</t>
  </si>
  <si>
    <t>ENERO (Cantidad)</t>
  </si>
  <si>
    <t>FEBRERO (Cantidad)</t>
  </si>
  <si>
    <t>MARZO (Cantidad)</t>
  </si>
  <si>
    <t xml:space="preserve">MODIFICADO </t>
  </si>
  <si>
    <t>sacar reporte de programa presupuestario</t>
  </si>
  <si>
    <t>sacar reporte de formato 332</t>
  </si>
  <si>
    <t>sacar reporte formato 333</t>
  </si>
  <si>
    <t>sacar avance de plan anual</t>
  </si>
  <si>
    <t>sacar reporte de PGM</t>
  </si>
  <si>
    <t>sacar reporte de fichas tecnicas</t>
  </si>
  <si>
    <t>enlazar la pregunta de si existe mir y llevarlo a la mir</t>
  </si>
  <si>
    <t>sacar graficas</t>
  </si>
  <si>
    <t>INFORMACIÓN ANUAL DEL PROGRAMA</t>
  </si>
  <si>
    <t>RESULTADOS</t>
  </si>
  <si>
    <t>% AVANCE FISICO DE METAS</t>
  </si>
  <si>
    <t>% AVANCE FINANCIERO DE EGRESOS</t>
  </si>
  <si>
    <t>DATOS DE PROGRAMA DE GOBIERNO MUNICIPAL</t>
  </si>
  <si>
    <t>DEVENGADO</t>
  </si>
  <si>
    <t>ALCANZADO</t>
  </si>
  <si>
    <t>DEVENGADO/PRESUPUESTADO</t>
  </si>
  <si>
    <t>DEVENGADO/MODIFICADO</t>
  </si>
  <si>
    <t>ALCANZADO/PROGRAMADO</t>
  </si>
  <si>
    <t>ALCANZADO/MODIFICADO</t>
  </si>
  <si>
    <t>MUNICIPIO DE APASEO EL GRANDE, GUANAJUATO</t>
  </si>
  <si>
    <t>INDICADORES Pp</t>
  </si>
  <si>
    <t>Coordinación de Fiscalización</t>
  </si>
  <si>
    <t>total de establecimientos con documentación necesaria para su funcionamiento</t>
  </si>
  <si>
    <t>Incremento de ingresos</t>
  </si>
  <si>
    <t>Revisión de horarios</t>
  </si>
  <si>
    <t>Numero de infracciones y extensiones de horario</t>
  </si>
  <si>
    <t>numero de inspecciones realizadas</t>
  </si>
  <si>
    <t>Ordenamiento del comercio en la vía púbica</t>
  </si>
  <si>
    <t>JUAN GABRIEL GIRON ALANIS</t>
  </si>
  <si>
    <t>MARTIN JIMENEZ SERVIN</t>
  </si>
  <si>
    <t>VICTOR  GARCIA VAZQUEZ</t>
  </si>
  <si>
    <t>J. GUADALUPE GARCIA CANTERO</t>
  </si>
  <si>
    <t>MARCO ANTONIO OLVERA MEZA</t>
  </si>
  <si>
    <t>CARLOS EDUARDO VEGA RAMIREZ</t>
  </si>
  <si>
    <t>ALDO IVAN PAREDES CADENA</t>
  </si>
  <si>
    <t>PAULO CESAR MONTOYA RIVERA</t>
  </si>
  <si>
    <t>ABEL PATIÑO MORALES</t>
  </si>
  <si>
    <t>VICTOR MANUEL SERVIN CORDERO</t>
  </si>
  <si>
    <t>JOSE ANTONIO GARCIA LUNA</t>
  </si>
  <si>
    <t>CIPRIANO FELIX LUNA RODRIGUEZ</t>
  </si>
  <si>
    <t>JOSE ISABEL ROSALES MARROQUIN</t>
  </si>
  <si>
    <t>CARLOS HERNANDEZ</t>
  </si>
  <si>
    <t>GRACIELA MUÑOZ LLANITO</t>
  </si>
  <si>
    <t>COORDINADOR DE FICALIZACION</t>
  </si>
  <si>
    <t>INSPECTOR FISCAL</t>
  </si>
  <si>
    <t>AUXILIAR ADMINISTRATIVO</t>
  </si>
  <si>
    <t>NOMBRE</t>
  </si>
  <si>
    <t>CARGO</t>
  </si>
  <si>
    <t xml:space="preserve">Incremento de ingresos </t>
  </si>
  <si>
    <t>incremento de ingresos</t>
  </si>
  <si>
    <t>numero de comerciantes reubicados en espacios autorizados</t>
  </si>
  <si>
    <t>P</t>
  </si>
  <si>
    <t>E0010</t>
  </si>
  <si>
    <t>Aplicar la ley de manera adecuada e infraccionar por incumplimiento de la misma</t>
  </si>
  <si>
    <t>Implementar 3 acciones de vigilancia para el cumplimiento de las disposiciones legales</t>
  </si>
  <si>
    <t>1.5.2</t>
  </si>
  <si>
    <t>FISCALIZACION</t>
  </si>
  <si>
    <t>CONCEPTO</t>
  </si>
  <si>
    <t>Registro en archivo digital</t>
  </si>
  <si>
    <t>Recorridos para la verificacion de horarios</t>
  </si>
  <si>
    <t>Entrega de documento donde se establecen horarios</t>
  </si>
  <si>
    <t xml:space="preserve">1. Visitas a establecimientos
</t>
  </si>
  <si>
    <t>Reubicacion</t>
  </si>
  <si>
    <t>p</t>
  </si>
  <si>
    <t>Espectáculos y diversiones</t>
  </si>
  <si>
    <t>Intervención</t>
  </si>
  <si>
    <t>número de intervenciones</t>
  </si>
  <si>
    <t>Inspectores Fiscales</t>
  </si>
  <si>
    <t>REALIZAR LA INSPECCION</t>
  </si>
  <si>
    <t>EMITIR DICTAMEN</t>
  </si>
  <si>
    <t>Auxiliar admivo. G</t>
  </si>
  <si>
    <t>Inspectores fiscales</t>
  </si>
  <si>
    <t>FIRMA DE RESPONSABLE</t>
  </si>
  <si>
    <t>numero de comerciantes a los que se les reviso su permiso</t>
  </si>
  <si>
    <t>Cabecera municipal y comunidades</t>
  </si>
  <si>
    <t>1.2.1.1</t>
  </si>
  <si>
    <t xml:space="preserve"> Visitas a establecimientos
</t>
  </si>
  <si>
    <t>dictamenes</t>
  </si>
  <si>
    <t>Establecimientos con documentacion</t>
  </si>
  <si>
    <t>Establecimientos con documentación</t>
  </si>
  <si>
    <t>Establecimeintos con documentación</t>
  </si>
  <si>
    <t xml:space="preserve">Establecimientos visitados </t>
  </si>
  <si>
    <t>Establecimientos visitados</t>
  </si>
  <si>
    <t xml:space="preserve">establecimientos visitados </t>
  </si>
  <si>
    <t>Documentos entregados</t>
  </si>
  <si>
    <t>Documetnos entregados</t>
  </si>
  <si>
    <t>Recorridos realizados</t>
  </si>
  <si>
    <t>recorridos realizados</t>
  </si>
  <si>
    <t>ordenes emitidas</t>
  </si>
  <si>
    <t>inspecciones realizadas</t>
  </si>
  <si>
    <t>comerciantes en lugares autorizados</t>
  </si>
  <si>
    <t>intervenciones</t>
  </si>
  <si>
    <t>comerciantes autorizados</t>
  </si>
  <si>
    <t>inspecciones emitidas</t>
  </si>
  <si>
    <t>FOTOGRAFIAS</t>
  </si>
  <si>
    <t>LISTAS DE ACUSE</t>
  </si>
  <si>
    <t>INSPECCIONES (ALCOHOLES)</t>
  </si>
  <si>
    <t>DICTAMENES</t>
  </si>
  <si>
    <t>INTERVENCIONES</t>
  </si>
  <si>
    <t>INSPECCIONES (USOS DE SUELO)</t>
  </si>
  <si>
    <t>Establecimeintos con documentacion necesaria para su funcinamiento</t>
  </si>
  <si>
    <t>Establecimeintos visitados para la verificacion de horarios</t>
  </si>
  <si>
    <t>ordenes de inspección</t>
  </si>
  <si>
    <t>comercientes reubicados</t>
  </si>
  <si>
    <t>inspecciones (usos de suelo)</t>
  </si>
  <si>
    <t xml:space="preserve">Revisión de documentación necesaria para su funcionamiento a 1500 establecimientos </t>
  </si>
  <si>
    <t>Recorridos en comunidades y cabecera para la verificacion de los horarios de funcionamiento de 1742 establecimientos</t>
  </si>
  <si>
    <t>Gestionar la autorización de zonas específicas para la instalación del comercio en vía pública</t>
  </si>
  <si>
    <t>Cubrir los eventos realizados en las 47 comunidades</t>
  </si>
  <si>
    <t>comercio autorizado en via publica</t>
  </si>
  <si>
    <t>1.2.1.1.1</t>
  </si>
  <si>
    <t>1.2.1.1.3</t>
  </si>
  <si>
    <t>1.2.1.1.5.1</t>
  </si>
  <si>
    <t>1.2.1.1.4.3</t>
  </si>
  <si>
    <t>1.2.1.1.4.2</t>
  </si>
  <si>
    <t>1.2.1.1.4.1</t>
  </si>
  <si>
    <t>1.2.1.1.3.3</t>
  </si>
  <si>
    <t>1.2.1.1.3.2</t>
  </si>
  <si>
    <t>1.2.1.1.3.1</t>
  </si>
  <si>
    <t>1.2.1.1.2.1</t>
  </si>
  <si>
    <t>1.2.1.1.2.2</t>
  </si>
  <si>
    <t>1.2.1.1.2.3</t>
  </si>
  <si>
    <t>dictmanes recabados</t>
  </si>
  <si>
    <t>si</t>
  </si>
  <si>
    <t>Levantamiento de censo en cabecera municipal y comunidades</t>
  </si>
  <si>
    <t>1.2.1.1.1.2</t>
  </si>
  <si>
    <t>Verificación de autorización</t>
  </si>
  <si>
    <t>1.2.1.1.1.3</t>
  </si>
  <si>
    <t>Establecimientos con venta de bebidas alcoholicas regularizados</t>
  </si>
  <si>
    <t>Recibir solicitudes</t>
  </si>
  <si>
    <t>Emitir dictámenes</t>
  </si>
  <si>
    <t>numero de dictámenes positivos</t>
  </si>
  <si>
    <t>Auxiliar admivo. G y Coordinador de Fiscalización</t>
  </si>
  <si>
    <t>Numero de establecimeintos visitados</t>
  </si>
  <si>
    <t>Numero de oficios entregados</t>
  </si>
  <si>
    <t>Numero de recorridos realizados</t>
  </si>
  <si>
    <t>Realizar inspecciones</t>
  </si>
  <si>
    <t>Inspectores Fiscales ( formato 1 responsables)</t>
  </si>
  <si>
    <t>coordinador, inspectores y auxiliar administrativo F( formato 1responsables)</t>
  </si>
  <si>
    <t>Coordinar de fiscalización 1responsables)</t>
  </si>
  <si>
    <t>coordinador, inspectores( formato 1responsables)</t>
  </si>
  <si>
    <t>coordinador, inspectores( formato1responsables)</t>
  </si>
  <si>
    <t>Establecimientos con documentacion necesaria para su funcionamiento</t>
  </si>
  <si>
    <t>1.2.1.1.1..2</t>
  </si>
  <si>
    <t xml:space="preserve">Ordenamiento del comercio en la vía púbica </t>
  </si>
  <si>
    <t>Ordenamiento del comercio en la vía pública</t>
  </si>
  <si>
    <t>Eatablecimeintos con venta de bebidas alcohólicas regularizados</t>
  </si>
  <si>
    <t>numero de dictámenepositivos</t>
  </si>
  <si>
    <t xml:space="preserve"> número de solicutdes recibidas</t>
  </si>
  <si>
    <t>soliciutdes recibidas</t>
  </si>
  <si>
    <t xml:space="preserve">Recibir 100 solictudes </t>
  </si>
  <si>
    <t xml:space="preserve">Realizar 100 inspecciones </t>
  </si>
  <si>
    <t>Emitir 90 dictamenes positvos</t>
  </si>
  <si>
    <t>no</t>
  </si>
  <si>
    <t>1.2.1.114.1</t>
  </si>
  <si>
    <t>PADRON DE REUBICADOS</t>
  </si>
  <si>
    <t>0-19</t>
  </si>
  <si>
    <t>20-24</t>
  </si>
  <si>
    <t>25 en adelante</t>
  </si>
  <si>
    <t>Ciudadanos no interesados en cumplir con los requisitos para la obtención de la documentan necesaria, pandemia</t>
  </si>
  <si>
    <t>Ciudadanos no interesados en cumplir con los requisitos para la obtención de la documentan necesaria, pandemia, peligre la integridad física del personal</t>
  </si>
  <si>
    <t>Equipo insuficiente o descompuesto, enfermedad del personal, personal dedicado a otras actividades prioritarias por contingencia,pandemia, peligre la integridad fisica del personal</t>
  </si>
  <si>
    <t xml:space="preserve">Vehiculos insuficientes, personal dedicado a otras actividades prioritarias por alguna contingencia, pandemia, peligre la integridad fisica del personal </t>
  </si>
  <si>
    <t>Falta de dictamenes de las Direcciones involucradas, No resolución del H. Ayuntamiento , pandemia.</t>
  </si>
  <si>
    <t>No autorizacin de espacios, comerciantes no interesados en su reubicación, pandemia, peligre la integridad física del personal</t>
  </si>
  <si>
    <t>vehiculos insuficientes, personal dedicado a otras actividades prioritarias por alguna contingencia, pandemia, peligre la integridad física del personal</t>
  </si>
  <si>
    <t>Equipo insuficiente o descompuesto, enfermedad del personal, personal dedicado a otras actividades prioritarias por contingencia, pandemia.</t>
  </si>
  <si>
    <t>vehiculos insuficientes, personal dedicado a otras actividades prioritarias por alguna contingencia, pandemia, peligre la integridad fisica del personal</t>
  </si>
  <si>
    <t>vehiculos insuficientes, personal dedicado a otras actividades prioritarias por alguna contingencia y dueños de establecimentos sin iinteres de recibir la documentación, pandemia, peligre la integridad física del personal</t>
  </si>
  <si>
    <t>Realización del evento en zonas peligrosas, Pandemia, falta de personal o comisionada a otras actividades prioritarias, corra riesgo la integridad física del personal</t>
  </si>
  <si>
    <t>Propuesta presentada</t>
  </si>
  <si>
    <t>propuesta presentada</t>
  </si>
  <si>
    <t>PROPUESTA</t>
  </si>
  <si>
    <t>Programa Operativo Anual 2021</t>
  </si>
  <si>
    <t xml:space="preserve">DESCRIPCION DE ACTIVIDADES 2DO TRIMESTRE </t>
  </si>
  <si>
    <t>ABRIL(Cantidad)</t>
  </si>
  <si>
    <t>ABRIL (Descripción)</t>
  </si>
  <si>
    <t>MAYO (Cantidad)</t>
  </si>
  <si>
    <t>MAYO (Descripción)</t>
  </si>
  <si>
    <t>JUNIO (Cantidad)</t>
  </si>
  <si>
    <t>JUNIO(descripcion)</t>
  </si>
  <si>
    <t>Realización de visitas de inspeccion a  150 establecimientos con venta de bebidas alcoholicas</t>
  </si>
  <si>
    <t>Vehiculos insuficientes, personal dedicado a otras actividades prioritarias por alguna contingencia, pandemia, peligre la integridad fisica del personal por inseguridad en la zona, falta de convenio con el SATEG</t>
  </si>
  <si>
    <t>ANGELICA SOFIA JIMENEZ GUERRERO</t>
  </si>
  <si>
    <t>JULIO(Cantidad)</t>
  </si>
  <si>
    <t>SEPTIEMBRE(Cantidad)</t>
  </si>
  <si>
    <t>JULIO (Descripción)</t>
  </si>
  <si>
    <t>AGOSTOCantidad)</t>
  </si>
  <si>
    <t>AGOSTO(Descripción)</t>
  </si>
  <si>
    <t>SEPTIEMBRE(descripcion)</t>
  </si>
  <si>
    <t>DESCRIPCION DE ACTIVIDADES 3ER.TRIMESTRE</t>
  </si>
  <si>
    <t>DESCRIPCION DE ACTIVIDADES 4TO. TRIMESTRE</t>
  </si>
  <si>
    <t>OCTUBRE(Cantidad)</t>
  </si>
  <si>
    <t>OCTUBRE(Descripción)</t>
  </si>
  <si>
    <t>NOVIEMBRECantidad)</t>
  </si>
  <si>
    <t>NOVIEMBRE(Descripción)</t>
  </si>
  <si>
    <t>DICIEMBREE(Cantidad)</t>
  </si>
  <si>
    <t>DICIEMBRE(descripcion)</t>
  </si>
  <si>
    <t>CENSO Y CERTIFICADOS DE FUNC</t>
  </si>
  <si>
    <t>CERTIFICADOS DE FUNCIONAMIENTO Y CENSO</t>
  </si>
  <si>
    <t>ARCHIVO CONTROL DE APORTACIONES (COMERCIO AUTORIZADO) Y ENTREGA DE ESPACIOS PARA FESTIVIDADES</t>
  </si>
  <si>
    <t>Total:1054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</si>
</sst>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30"/>
      <color rgb="FFFFFFFF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2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0"/>
      <color rgb="FFFFFFFF"/>
      <name val="Arial"/>
      <family val="2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rgb="FF9BBB59"/>
      </patternFill>
    </fill>
    <fill>
      <patternFill patternType="solid">
        <fgColor theme="6" tint="0.39997558519241921"/>
        <bgColor rgb="FF9BBB59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rgb="FF9BBB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BBB5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19" fillId="0" borderId="0"/>
    <xf numFmtId="0" fontId="25" fillId="0" borderId="0"/>
  </cellStyleXfs>
  <cellXfs count="147">
    <xf numFmtId="0" fontId="0" fillId="0" borderId="0" xfId="0"/>
    <xf numFmtId="0" fontId="8" fillId="4" borderId="0" xfId="0" applyFont="1" applyFill="1"/>
    <xf numFmtId="0" fontId="8" fillId="4" borderId="0" xfId="0" applyFont="1" applyFill="1" applyAlignment="1">
      <alignment wrapText="1"/>
    </xf>
    <xf numFmtId="0" fontId="8" fillId="4" borderId="1" xfId="0" applyFont="1" applyFill="1" applyBorder="1" applyAlignment="1">
      <alignment wrapText="1"/>
    </xf>
    <xf numFmtId="0" fontId="8" fillId="5" borderId="1" xfId="0" applyFont="1" applyFill="1" applyBorder="1"/>
    <xf numFmtId="0" fontId="8" fillId="5" borderId="0" xfId="0" applyFont="1" applyFill="1" applyAlignment="1">
      <alignment wrapText="1"/>
    </xf>
    <xf numFmtId="0" fontId="8" fillId="4" borderId="2" xfId="0" applyFont="1" applyFill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wrapText="1"/>
    </xf>
    <xf numFmtId="0" fontId="8" fillId="4" borderId="2" xfId="0" applyFont="1" applyFill="1" applyBorder="1"/>
    <xf numFmtId="0" fontId="7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0" fillId="0" borderId="1" xfId="0" applyBorder="1"/>
    <xf numFmtId="0" fontId="0" fillId="6" borderId="1" xfId="0" applyFill="1" applyBorder="1"/>
    <xf numFmtId="0" fontId="0" fillId="3" borderId="0" xfId="0" applyFill="1"/>
    <xf numFmtId="0" fontId="9" fillId="2" borderId="6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/>
    </xf>
    <xf numFmtId="0" fontId="10" fillId="12" borderId="7" xfId="0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0" fillId="13" borderId="10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/>
    </xf>
    <xf numFmtId="0" fontId="5" fillId="1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/>
    <xf numFmtId="0" fontId="13" fillId="3" borderId="0" xfId="0" applyFont="1" applyFill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2" fillId="3" borderId="0" xfId="0" applyFont="1" applyFill="1" applyAlignment="1"/>
    <xf numFmtId="0" fontId="14" fillId="10" borderId="0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10" fillId="13" borderId="14" xfId="0" applyFont="1" applyFill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/>
    <xf numFmtId="0" fontId="7" fillId="7" borderId="16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8" fillId="5" borderId="2" xfId="0" applyFont="1" applyFill="1" applyBorder="1" applyAlignment="1"/>
    <xf numFmtId="0" fontId="7" fillId="8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0" fillId="5" borderId="1" xfId="0" applyFill="1" applyBorder="1"/>
    <xf numFmtId="0" fontId="20" fillId="3" borderId="0" xfId="0" applyFont="1" applyFill="1"/>
    <xf numFmtId="0" fontId="21" fillId="3" borderId="0" xfId="0" applyFont="1" applyFill="1"/>
    <xf numFmtId="0" fontId="0" fillId="0" borderId="1" xfId="0" applyBorder="1" applyAlignment="1">
      <alignment wrapText="1"/>
    </xf>
    <xf numFmtId="0" fontId="23" fillId="0" borderId="1" xfId="0" applyFont="1" applyBorder="1"/>
    <xf numFmtId="0" fontId="23" fillId="0" borderId="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3" fillId="6" borderId="13" xfId="0" applyFont="1" applyFill="1" applyBorder="1" applyAlignment="1">
      <alignment wrapText="1"/>
    </xf>
    <xf numFmtId="0" fontId="0" fillId="6" borderId="0" xfId="0" applyFill="1"/>
    <xf numFmtId="0" fontId="0" fillId="5" borderId="1" xfId="0" applyFill="1" applyBorder="1" applyAlignment="1">
      <alignment wrapText="1"/>
    </xf>
    <xf numFmtId="0" fontId="0" fillId="9" borderId="1" xfId="0" applyFill="1" applyBorder="1"/>
    <xf numFmtId="0" fontId="3" fillId="19" borderId="1" xfId="0" applyFont="1" applyFill="1" applyBorder="1"/>
    <xf numFmtId="0" fontId="4" fillId="19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wrapText="1"/>
    </xf>
    <xf numFmtId="0" fontId="0" fillId="19" borderId="1" xfId="0" applyFont="1" applyFill="1" applyBorder="1" applyAlignment="1">
      <alignment wrapText="1"/>
    </xf>
    <xf numFmtId="0" fontId="0" fillId="19" borderId="1" xfId="0" applyFill="1" applyBorder="1"/>
    <xf numFmtId="0" fontId="0" fillId="19" borderId="0" xfId="0" applyFill="1"/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wrapText="1"/>
    </xf>
    <xf numFmtId="0" fontId="0" fillId="5" borderId="0" xfId="0" applyFill="1"/>
    <xf numFmtId="0" fontId="3" fillId="18" borderId="1" xfId="0" applyFont="1" applyFill="1" applyBorder="1"/>
    <xf numFmtId="0" fontId="4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wrapText="1"/>
    </xf>
    <xf numFmtId="0" fontId="0" fillId="18" borderId="1" xfId="0" applyFill="1" applyBorder="1"/>
    <xf numFmtId="0" fontId="0" fillId="18" borderId="1" xfId="0" applyFill="1" applyBorder="1" applyAlignment="1">
      <alignment wrapText="1"/>
    </xf>
    <xf numFmtId="0" fontId="0" fillId="18" borderId="0" xfId="0" applyFill="1"/>
    <xf numFmtId="0" fontId="24" fillId="18" borderId="1" xfId="0" applyFont="1" applyFill="1" applyBorder="1" applyAlignment="1">
      <alignment wrapText="1"/>
    </xf>
    <xf numFmtId="0" fontId="3" fillId="18" borderId="13" xfId="0" applyFont="1" applyFill="1" applyBorder="1" applyAlignment="1">
      <alignment wrapText="1"/>
    </xf>
    <xf numFmtId="0" fontId="0" fillId="18" borderId="17" xfId="0" applyFill="1" applyBorder="1"/>
    <xf numFmtId="0" fontId="3" fillId="20" borderId="1" xfId="0" applyFont="1" applyFill="1" applyBorder="1"/>
    <xf numFmtId="0" fontId="4" fillId="20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wrapText="1"/>
    </xf>
    <xf numFmtId="0" fontId="0" fillId="20" borderId="1" xfId="0" applyFill="1" applyBorder="1"/>
    <xf numFmtId="0" fontId="0" fillId="20" borderId="1" xfId="0" applyFill="1" applyBorder="1" applyAlignment="1">
      <alignment wrapText="1"/>
    </xf>
    <xf numFmtId="0" fontId="0" fillId="20" borderId="0" xfId="0" applyFill="1"/>
    <xf numFmtId="0" fontId="3" fillId="21" borderId="1" xfId="0" applyFont="1" applyFill="1" applyBorder="1"/>
    <xf numFmtId="0" fontId="3" fillId="21" borderId="1" xfId="0" applyFont="1" applyFill="1" applyBorder="1" applyAlignment="1">
      <alignment wrapText="1"/>
    </xf>
    <xf numFmtId="0" fontId="0" fillId="21" borderId="1" xfId="0" applyFill="1" applyBorder="1"/>
    <xf numFmtId="0" fontId="0" fillId="21" borderId="1" xfId="0" applyFill="1" applyBorder="1" applyAlignment="1">
      <alignment wrapText="1"/>
    </xf>
    <xf numFmtId="0" fontId="0" fillId="21" borderId="0" xfId="0" applyFill="1"/>
    <xf numFmtId="0" fontId="3" fillId="22" borderId="1" xfId="0" applyFont="1" applyFill="1" applyBorder="1"/>
    <xf numFmtId="0" fontId="3" fillId="22" borderId="1" xfId="0" applyFont="1" applyFill="1" applyBorder="1" applyAlignment="1">
      <alignment wrapText="1"/>
    </xf>
    <xf numFmtId="0" fontId="0" fillId="22" borderId="1" xfId="0" applyFill="1" applyBorder="1"/>
    <xf numFmtId="0" fontId="0" fillId="22" borderId="1" xfId="0" applyFill="1" applyBorder="1" applyAlignment="1">
      <alignment wrapText="1"/>
    </xf>
    <xf numFmtId="0" fontId="0" fillId="22" borderId="0" xfId="0" applyFill="1"/>
    <xf numFmtId="0" fontId="24" fillId="21" borderId="1" xfId="0" applyFont="1" applyFill="1" applyBorder="1" applyAlignment="1">
      <alignment horizontal="left" wrapText="1"/>
    </xf>
    <xf numFmtId="0" fontId="24" fillId="22" borderId="1" xfId="0" applyFont="1" applyFill="1" applyBorder="1" applyAlignment="1">
      <alignment horizontal="left" wrapText="1"/>
    </xf>
    <xf numFmtId="0" fontId="0" fillId="22" borderId="1" xfId="0" applyFont="1" applyFill="1" applyBorder="1" applyAlignment="1">
      <alignment wrapText="1"/>
    </xf>
    <xf numFmtId="3" fontId="3" fillId="22" borderId="1" xfId="0" applyNumberFormat="1" applyFont="1" applyFill="1" applyBorder="1"/>
    <xf numFmtId="3" fontId="3" fillId="22" borderId="1" xfId="0" applyNumberFormat="1" applyFont="1" applyFill="1" applyBorder="1" applyAlignment="1">
      <alignment wrapText="1"/>
    </xf>
    <xf numFmtId="0" fontId="3" fillId="22" borderId="1" xfId="0" applyFont="1" applyFill="1" applyBorder="1" applyAlignment="1">
      <alignment horizontal="center" vertical="center"/>
    </xf>
    <xf numFmtId="0" fontId="0" fillId="22" borderId="1" xfId="0" applyFill="1" applyBorder="1" applyAlignment="1"/>
    <xf numFmtId="3" fontId="24" fillId="5" borderId="1" xfId="0" applyNumberFormat="1" applyFont="1" applyFill="1" applyBorder="1" applyAlignment="1">
      <alignment horizontal="left" wrapText="1"/>
    </xf>
    <xf numFmtId="0" fontId="0" fillId="20" borderId="12" xfId="0" applyFill="1" applyBorder="1" applyAlignment="1">
      <alignment wrapText="1"/>
    </xf>
    <xf numFmtId="0" fontId="0" fillId="21" borderId="12" xfId="0" applyFill="1" applyBorder="1" applyAlignment="1">
      <alignment wrapText="1"/>
    </xf>
    <xf numFmtId="0" fontId="24" fillId="19" borderId="1" xfId="0" applyFont="1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14" fillId="1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23" borderId="1" xfId="0" applyFont="1" applyFill="1" applyBorder="1"/>
    <xf numFmtId="0" fontId="0" fillId="23" borderId="1" xfId="0" applyFill="1" applyBorder="1"/>
    <xf numFmtId="0" fontId="0" fillId="24" borderId="1" xfId="0" applyFill="1" applyBorder="1"/>
    <xf numFmtId="0" fontId="10" fillId="11" borderId="22" xfId="0" applyFont="1" applyFill="1" applyBorder="1" applyAlignment="1">
      <alignment horizontal="right" vertical="center" wrapText="1"/>
    </xf>
    <xf numFmtId="0" fontId="10" fillId="12" borderId="23" xfId="0" applyFont="1" applyFill="1" applyBorder="1" applyAlignment="1">
      <alignment horizontal="right" vertical="center" wrapText="1"/>
    </xf>
    <xf numFmtId="0" fontId="10" fillId="13" borderId="24" xfId="0" applyFont="1" applyFill="1" applyBorder="1" applyAlignment="1">
      <alignment horizontal="right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vertical="center" wrapText="1"/>
    </xf>
    <xf numFmtId="0" fontId="24" fillId="22" borderId="1" xfId="0" applyFont="1" applyFill="1" applyBorder="1" applyAlignment="1">
      <alignment horizontal="center" wrapText="1"/>
    </xf>
    <xf numFmtId="0" fontId="24" fillId="22" borderId="1" xfId="0" applyFont="1" applyFill="1" applyBorder="1" applyAlignment="1">
      <alignment wrapText="1"/>
    </xf>
    <xf numFmtId="0" fontId="0" fillId="21" borderId="17" xfId="0" applyFill="1" applyBorder="1"/>
    <xf numFmtId="0" fontId="1" fillId="24" borderId="1" xfId="0" applyFont="1" applyFill="1" applyBorder="1"/>
    <xf numFmtId="0" fontId="0" fillId="23" borderId="12" xfId="0" applyFill="1" applyBorder="1"/>
    <xf numFmtId="0" fontId="0" fillId="0" borderId="1" xfId="0" applyFill="1" applyBorder="1"/>
    <xf numFmtId="0" fontId="16" fillId="24" borderId="1" xfId="0" applyFont="1" applyFill="1" applyBorder="1"/>
    <xf numFmtId="0" fontId="12" fillId="3" borderId="0" xfId="0" applyFont="1" applyFill="1" applyAlignment="1">
      <alignment horizontal="center"/>
    </xf>
    <xf numFmtId="0" fontId="5" fillId="10" borderId="0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8" fillId="17" borderId="17" xfId="0" applyFont="1" applyFill="1" applyBorder="1" applyAlignment="1">
      <alignment horizontal="center" wrapText="1"/>
    </xf>
    <xf numFmtId="0" fontId="18" fillId="17" borderId="13" xfId="0" applyFont="1" applyFill="1" applyBorder="1" applyAlignment="1">
      <alignment horizontal="center" wrapText="1"/>
    </xf>
    <xf numFmtId="0" fontId="18" fillId="15" borderId="17" xfId="0" applyFont="1" applyFill="1" applyBorder="1" applyAlignment="1">
      <alignment horizontal="center"/>
    </xf>
    <xf numFmtId="0" fontId="18" fillId="15" borderId="18" xfId="0" applyFont="1" applyFill="1" applyBorder="1" applyAlignment="1">
      <alignment horizontal="center"/>
    </xf>
    <xf numFmtId="0" fontId="18" fillId="15" borderId="13" xfId="0" applyFont="1" applyFill="1" applyBorder="1" applyAlignment="1">
      <alignment horizontal="center"/>
    </xf>
    <xf numFmtId="0" fontId="17" fillId="17" borderId="19" xfId="0" applyFont="1" applyFill="1" applyBorder="1" applyAlignment="1">
      <alignment horizontal="center" wrapText="1"/>
    </xf>
    <xf numFmtId="0" fontId="17" fillId="17" borderId="20" xfId="0" applyFont="1" applyFill="1" applyBorder="1" applyAlignment="1">
      <alignment horizontal="center" wrapText="1"/>
    </xf>
    <xf numFmtId="0" fontId="17" fillId="17" borderId="21" xfId="0" applyFont="1" applyFill="1" applyBorder="1" applyAlignment="1">
      <alignment horizontal="center" wrapText="1"/>
    </xf>
    <xf numFmtId="0" fontId="18" fillId="15" borderId="17" xfId="0" applyFont="1" applyFill="1" applyBorder="1" applyAlignment="1">
      <alignment horizontal="center" wrapText="1"/>
    </xf>
    <xf numFmtId="0" fontId="18" fillId="15" borderId="18" xfId="0" applyFont="1" applyFill="1" applyBorder="1" applyAlignment="1">
      <alignment horizontal="center" wrapText="1"/>
    </xf>
    <xf numFmtId="0" fontId="18" fillId="15" borderId="13" xfId="0" applyFont="1" applyFill="1" applyBorder="1" applyAlignment="1">
      <alignment horizontal="center" wrapText="1"/>
    </xf>
    <xf numFmtId="0" fontId="11" fillId="16" borderId="16" xfId="0" applyFont="1" applyFill="1" applyBorder="1" applyAlignment="1">
      <alignment horizontal="center" vertical="center"/>
    </xf>
    <xf numFmtId="0" fontId="11" fillId="16" borderId="0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3" fontId="0" fillId="0" borderId="0" xfId="0" applyNumberFormat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colors>
    <mruColors>
      <color rgb="FF2F4913"/>
      <color rgb="FF7CBF33"/>
      <color rgb="FF009900"/>
      <color rgb="FF5F9127"/>
      <color rgb="FFEB70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171450</xdr:rowOff>
    </xdr:from>
    <xdr:ext cx="1362075" cy="962025"/>
    <xdr:pic>
      <xdr:nvPicPr>
        <xdr:cNvPr id="4" name="image1.png" descr="http://kevic-invent.com/apaseoelgrande/images/Escud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171450"/>
          <a:ext cx="1362075" cy="962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171450</xdr:rowOff>
    </xdr:from>
    <xdr:ext cx="1362075" cy="962025"/>
    <xdr:pic>
      <xdr:nvPicPr>
        <xdr:cNvPr id="2" name="image1.png" descr="http://kevic-invent.com/apaseoelgrande/images/Escud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71450"/>
          <a:ext cx="1362075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2"/>
  <sheetViews>
    <sheetView topLeftCell="O14" zoomScale="86" zoomScaleNormal="86" workbookViewId="0">
      <selection activeCell="Z19" sqref="Z19"/>
    </sheetView>
  </sheetViews>
  <sheetFormatPr baseColWidth="10" defaultRowHeight="15" x14ac:dyDescent="0.25"/>
  <cols>
    <col min="2" max="2" width="14.140625" customWidth="1"/>
    <col min="3" max="3" width="7.7109375" customWidth="1"/>
    <col min="4" max="5" width="14.140625" customWidth="1"/>
    <col min="6" max="6" width="5.85546875" customWidth="1"/>
    <col min="7" max="7" width="14.140625" customWidth="1"/>
    <col min="8" max="8" width="6.7109375" customWidth="1"/>
    <col min="9" max="9" width="20.28515625" customWidth="1"/>
    <col min="10" max="11" width="6.85546875" customWidth="1"/>
    <col min="12" max="12" width="18.28515625" customWidth="1"/>
    <col min="14" max="14" width="19.85546875" customWidth="1"/>
    <col min="15" max="15" width="10.42578125" customWidth="1"/>
    <col min="16" max="16" width="19.28515625" customWidth="1"/>
    <col min="17" max="17" width="14.85546875" customWidth="1"/>
    <col min="18" max="18" width="15.85546875" customWidth="1"/>
    <col min="20" max="20" width="35.5703125" customWidth="1"/>
  </cols>
  <sheetData>
    <row r="1" spans="1:29" ht="33.75" customHeight="1" x14ac:dyDescent="0.7">
      <c r="A1" s="16"/>
      <c r="B1" s="16"/>
      <c r="C1" s="50" t="s">
        <v>82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25"/>
      <c r="R1" s="25"/>
      <c r="S1" s="24"/>
      <c r="T1" s="24"/>
      <c r="U1" s="130" t="s">
        <v>27</v>
      </c>
      <c r="V1" s="130"/>
      <c r="W1" s="130"/>
      <c r="X1" s="130"/>
      <c r="Y1" s="130"/>
      <c r="Z1" s="130"/>
      <c r="AA1" s="130"/>
      <c r="AB1" s="110"/>
      <c r="AC1" s="16"/>
    </row>
    <row r="2" spans="1:29" ht="38.25" thickBot="1" x14ac:dyDescent="0.55000000000000004">
      <c r="A2" s="16"/>
      <c r="B2" s="16"/>
      <c r="C2" s="129" t="s">
        <v>236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27"/>
      <c r="R2" s="27"/>
      <c r="S2" s="26"/>
      <c r="T2" s="26"/>
      <c r="U2" s="26"/>
      <c r="V2" s="26"/>
      <c r="W2" s="26"/>
      <c r="X2" s="26"/>
      <c r="Y2" s="16"/>
      <c r="Z2" s="17" t="s">
        <v>20</v>
      </c>
      <c r="AA2" s="17" t="s">
        <v>21</v>
      </c>
      <c r="AB2" s="111"/>
      <c r="AC2" s="16"/>
    </row>
    <row r="3" spans="1:29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8" t="s">
        <v>22</v>
      </c>
      <c r="AA3" s="19" t="s">
        <v>23</v>
      </c>
      <c r="AB3" s="112" t="s">
        <v>219</v>
      </c>
      <c r="AC3" s="16"/>
    </row>
    <row r="4" spans="1:29" ht="16.5" thickBot="1" x14ac:dyDescent="0.3">
      <c r="A4" s="16"/>
      <c r="B4" s="16"/>
      <c r="C4" s="128" t="s">
        <v>35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6"/>
      <c r="R4" s="16"/>
      <c r="S4" s="16"/>
      <c r="T4" s="16"/>
      <c r="U4" s="16"/>
      <c r="V4" s="16"/>
      <c r="W4" s="16"/>
      <c r="X4" s="16"/>
      <c r="Y4" s="16"/>
      <c r="Z4" s="20" t="s">
        <v>24</v>
      </c>
      <c r="AA4" s="21" t="s">
        <v>25</v>
      </c>
      <c r="AB4" s="112" t="s">
        <v>220</v>
      </c>
      <c r="AC4" s="16"/>
    </row>
    <row r="5" spans="1:29" ht="15.7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22" t="s">
        <v>26</v>
      </c>
      <c r="AA5" s="23">
        <v>100</v>
      </c>
      <c r="AB5" s="112">
        <v>25</v>
      </c>
      <c r="AC5" s="16"/>
    </row>
    <row r="6" spans="1:29" ht="90" customHeight="1" x14ac:dyDescent="0.25">
      <c r="A6" s="1" t="s">
        <v>0</v>
      </c>
      <c r="B6" s="5" t="s">
        <v>6</v>
      </c>
      <c r="C6" s="3" t="s">
        <v>1</v>
      </c>
      <c r="D6" s="2" t="s">
        <v>8</v>
      </c>
      <c r="E6" s="5" t="s">
        <v>83</v>
      </c>
      <c r="F6" s="6" t="s">
        <v>18</v>
      </c>
      <c r="G6" s="6" t="s">
        <v>2</v>
      </c>
      <c r="H6" s="4" t="s">
        <v>1</v>
      </c>
      <c r="I6" s="8" t="s">
        <v>3</v>
      </c>
      <c r="J6" s="6" t="s">
        <v>28</v>
      </c>
      <c r="K6" s="6" t="s">
        <v>120</v>
      </c>
      <c r="L6" s="6" t="s">
        <v>4</v>
      </c>
      <c r="M6" s="7" t="s">
        <v>1</v>
      </c>
      <c r="N6" s="8" t="s">
        <v>5</v>
      </c>
      <c r="O6" s="9" t="s">
        <v>41</v>
      </c>
      <c r="P6" s="6" t="s">
        <v>7</v>
      </c>
      <c r="Q6" s="34" t="s">
        <v>29</v>
      </c>
      <c r="R6" s="3" t="s">
        <v>55</v>
      </c>
      <c r="S6" s="28" t="s">
        <v>42</v>
      </c>
      <c r="T6" s="10" t="s">
        <v>10</v>
      </c>
      <c r="U6" s="11" t="s">
        <v>11</v>
      </c>
      <c r="V6" s="12" t="s">
        <v>12</v>
      </c>
      <c r="W6" s="11" t="s">
        <v>13</v>
      </c>
      <c r="X6" s="12" t="s">
        <v>14</v>
      </c>
      <c r="Y6" s="11" t="s">
        <v>15</v>
      </c>
      <c r="Z6" s="12" t="s">
        <v>16</v>
      </c>
      <c r="AA6" s="8" t="s">
        <v>19</v>
      </c>
      <c r="AB6" s="34"/>
      <c r="AC6" s="13" t="s">
        <v>17</v>
      </c>
    </row>
    <row r="7" spans="1:29" s="69" customFormat="1" ht="90" x14ac:dyDescent="0.25">
      <c r="A7" s="64">
        <v>1</v>
      </c>
      <c r="B7" s="64" t="s">
        <v>138</v>
      </c>
      <c r="C7" s="64">
        <v>5</v>
      </c>
      <c r="D7" s="65" t="s">
        <v>116</v>
      </c>
      <c r="E7" s="65" t="s">
        <v>163</v>
      </c>
      <c r="F7" s="65">
        <v>49</v>
      </c>
      <c r="G7" s="65" t="s">
        <v>117</v>
      </c>
      <c r="H7" s="64" t="s">
        <v>115</v>
      </c>
      <c r="I7" s="66" t="s">
        <v>119</v>
      </c>
      <c r="J7" s="64" t="s">
        <v>118</v>
      </c>
      <c r="K7" s="64" t="s">
        <v>119</v>
      </c>
      <c r="L7" s="66" t="s">
        <v>84</v>
      </c>
      <c r="M7" s="64">
        <v>1</v>
      </c>
      <c r="N7" s="66" t="s">
        <v>205</v>
      </c>
      <c r="O7" s="64" t="s">
        <v>173</v>
      </c>
      <c r="P7" s="67" t="s">
        <v>187</v>
      </c>
      <c r="Q7" s="66" t="s">
        <v>85</v>
      </c>
      <c r="R7" s="66" t="s">
        <v>200</v>
      </c>
      <c r="S7" s="66" t="s">
        <v>111</v>
      </c>
      <c r="T7" s="66" t="s">
        <v>223</v>
      </c>
      <c r="U7" s="68">
        <v>2000</v>
      </c>
      <c r="V7" s="68">
        <v>1942</v>
      </c>
      <c r="W7" s="68">
        <v>100</v>
      </c>
      <c r="X7" s="68">
        <v>1609</v>
      </c>
      <c r="Y7" s="68">
        <f>+X7/W7*100</f>
        <v>1609</v>
      </c>
      <c r="Z7" s="68">
        <f t="shared" ref="Z7:Z9" si="0">+X7/V7*100</f>
        <v>82.852729145211129</v>
      </c>
      <c r="AA7" s="124"/>
      <c r="AB7" s="113"/>
      <c r="AC7" s="68" t="s">
        <v>126</v>
      </c>
    </row>
    <row r="8" spans="1:29" s="69" customFormat="1" ht="90" x14ac:dyDescent="0.25">
      <c r="A8" s="64">
        <v>1</v>
      </c>
      <c r="B8" s="64" t="s">
        <v>138</v>
      </c>
      <c r="C8" s="64">
        <v>5</v>
      </c>
      <c r="D8" s="65" t="s">
        <v>116</v>
      </c>
      <c r="E8" s="65" t="s">
        <v>165</v>
      </c>
      <c r="F8" s="68">
        <v>49</v>
      </c>
      <c r="G8" s="65" t="s">
        <v>117</v>
      </c>
      <c r="H8" s="64" t="s">
        <v>115</v>
      </c>
      <c r="I8" s="66" t="s">
        <v>119</v>
      </c>
      <c r="J8" s="64" t="s">
        <v>118</v>
      </c>
      <c r="K8" s="64" t="s">
        <v>119</v>
      </c>
      <c r="L8" s="66" t="s">
        <v>84</v>
      </c>
      <c r="M8" s="68">
        <v>1</v>
      </c>
      <c r="N8" s="66" t="s">
        <v>205</v>
      </c>
      <c r="O8" s="64" t="s">
        <v>188</v>
      </c>
      <c r="P8" s="108" t="s">
        <v>199</v>
      </c>
      <c r="Q8" s="109" t="s">
        <v>89</v>
      </c>
      <c r="R8" s="66" t="s">
        <v>201</v>
      </c>
      <c r="S8" s="109" t="s">
        <v>86</v>
      </c>
      <c r="T8" s="109" t="s">
        <v>245</v>
      </c>
      <c r="U8" s="68">
        <v>350</v>
      </c>
      <c r="V8" s="68">
        <v>170</v>
      </c>
      <c r="W8" s="68">
        <v>150</v>
      </c>
      <c r="X8" s="68">
        <v>61</v>
      </c>
      <c r="Y8" s="68">
        <f>+X8/W8*100</f>
        <v>40.666666666666664</v>
      </c>
      <c r="Z8" s="68">
        <f>+X8/V8*100</f>
        <v>35.882352941176471</v>
      </c>
      <c r="AA8" s="63"/>
      <c r="AB8" s="63"/>
      <c r="AC8" s="68" t="s">
        <v>114</v>
      </c>
    </row>
    <row r="9" spans="1:29" s="69" customFormat="1" ht="90" x14ac:dyDescent="0.25">
      <c r="A9" s="64">
        <v>1</v>
      </c>
      <c r="B9" s="64" t="s">
        <v>138</v>
      </c>
      <c r="C9" s="64">
        <v>5</v>
      </c>
      <c r="D9" s="65" t="s">
        <v>116</v>
      </c>
      <c r="E9" s="65" t="s">
        <v>163</v>
      </c>
      <c r="F9" s="65">
        <v>49</v>
      </c>
      <c r="G9" s="65" t="s">
        <v>117</v>
      </c>
      <c r="H9" s="64" t="s">
        <v>115</v>
      </c>
      <c r="I9" s="66" t="s">
        <v>119</v>
      </c>
      <c r="J9" s="64" t="s">
        <v>118</v>
      </c>
      <c r="K9" s="64" t="s">
        <v>119</v>
      </c>
      <c r="L9" s="66" t="s">
        <v>84</v>
      </c>
      <c r="M9" s="64">
        <v>1</v>
      </c>
      <c r="N9" s="66" t="s">
        <v>205</v>
      </c>
      <c r="O9" s="64" t="s">
        <v>190</v>
      </c>
      <c r="P9" s="67" t="s">
        <v>121</v>
      </c>
      <c r="Q9" s="66" t="s">
        <v>85</v>
      </c>
      <c r="R9" s="66" t="s">
        <v>201</v>
      </c>
      <c r="S9" s="66" t="s">
        <v>111</v>
      </c>
      <c r="T9" s="66" t="s">
        <v>224</v>
      </c>
      <c r="U9" s="68">
        <v>1842</v>
      </c>
      <c r="V9" s="68">
        <v>1942</v>
      </c>
      <c r="W9" s="68">
        <v>200</v>
      </c>
      <c r="X9" s="68">
        <v>2044</v>
      </c>
      <c r="Y9" s="68">
        <f t="shared" ref="Y9:Y10" si="1">+X9/W9*100</f>
        <v>1022.0000000000001</v>
      </c>
      <c r="Z9" s="68">
        <f t="shared" si="0"/>
        <v>105.25231719876416</v>
      </c>
      <c r="AA9" s="124"/>
      <c r="AB9" s="113"/>
      <c r="AC9" s="68" t="s">
        <v>126</v>
      </c>
    </row>
    <row r="10" spans="1:29" s="78" customFormat="1" ht="89.25" x14ac:dyDescent="0.25">
      <c r="A10" s="73">
        <v>4</v>
      </c>
      <c r="B10" s="73" t="s">
        <v>138</v>
      </c>
      <c r="C10" s="73">
        <v>5</v>
      </c>
      <c r="D10" s="74" t="s">
        <v>116</v>
      </c>
      <c r="E10" s="74" t="s">
        <v>172</v>
      </c>
      <c r="F10" s="74">
        <v>49</v>
      </c>
      <c r="G10" s="74" t="s">
        <v>117</v>
      </c>
      <c r="H10" s="73" t="s">
        <v>115</v>
      </c>
      <c r="I10" s="75" t="s">
        <v>119</v>
      </c>
      <c r="J10" s="73" t="s">
        <v>118</v>
      </c>
      <c r="K10" s="73" t="s">
        <v>119</v>
      </c>
      <c r="L10" s="75" t="s">
        <v>84</v>
      </c>
      <c r="M10" s="76">
        <v>2</v>
      </c>
      <c r="N10" s="75" t="s">
        <v>207</v>
      </c>
      <c r="O10" s="73" t="s">
        <v>182</v>
      </c>
      <c r="P10" s="77" t="s">
        <v>189</v>
      </c>
      <c r="Q10" s="77" t="s">
        <v>136</v>
      </c>
      <c r="R10" s="75" t="s">
        <v>130</v>
      </c>
      <c r="S10" s="75" t="s">
        <v>86</v>
      </c>
      <c r="T10" s="77" t="s">
        <v>225</v>
      </c>
      <c r="U10" s="76">
        <v>2500</v>
      </c>
      <c r="V10" s="76">
        <v>500</v>
      </c>
      <c r="W10" s="76">
        <v>200</v>
      </c>
      <c r="X10" s="76">
        <v>379</v>
      </c>
      <c r="Y10" s="76">
        <f t="shared" si="1"/>
        <v>189.5</v>
      </c>
      <c r="Z10" s="76">
        <f>X10/V10*100</f>
        <v>75.8</v>
      </c>
      <c r="AA10" s="115"/>
      <c r="AB10" s="114"/>
      <c r="AC10" s="76" t="s">
        <v>114</v>
      </c>
    </row>
    <row r="11" spans="1:29" s="78" customFormat="1" ht="176.25" customHeight="1" x14ac:dyDescent="0.25">
      <c r="A11" s="73">
        <v>4</v>
      </c>
      <c r="B11" s="73" t="s">
        <v>138</v>
      </c>
      <c r="C11" s="73">
        <v>5</v>
      </c>
      <c r="D11" s="74" t="s">
        <v>116</v>
      </c>
      <c r="E11" s="74" t="s">
        <v>166</v>
      </c>
      <c r="F11" s="74">
        <v>49</v>
      </c>
      <c r="G11" s="74" t="s">
        <v>117</v>
      </c>
      <c r="H11" s="73" t="s">
        <v>115</v>
      </c>
      <c r="I11" s="75" t="s">
        <v>119</v>
      </c>
      <c r="J11" s="73" t="s">
        <v>118</v>
      </c>
      <c r="K11" s="73" t="s">
        <v>119</v>
      </c>
      <c r="L11" s="75" t="s">
        <v>84</v>
      </c>
      <c r="M11" s="73">
        <v>2</v>
      </c>
      <c r="N11" s="75" t="s">
        <v>90</v>
      </c>
      <c r="O11" s="73" t="s">
        <v>183</v>
      </c>
      <c r="P11" s="79" t="s">
        <v>233</v>
      </c>
      <c r="Q11" s="75" t="s">
        <v>185</v>
      </c>
      <c r="R11" s="75" t="s">
        <v>202</v>
      </c>
      <c r="S11" s="75" t="s">
        <v>112</v>
      </c>
      <c r="T11" s="75" t="s">
        <v>226</v>
      </c>
      <c r="U11" s="76">
        <v>1</v>
      </c>
      <c r="V11" s="76">
        <v>1</v>
      </c>
      <c r="W11" s="76">
        <v>1</v>
      </c>
      <c r="X11" s="76">
        <v>1</v>
      </c>
      <c r="Y11" s="76">
        <f>X11/W11*100</f>
        <v>100</v>
      </c>
      <c r="Z11" s="76">
        <f>X11/V11*100</f>
        <v>100</v>
      </c>
      <c r="AA11" s="114"/>
      <c r="AB11" s="114"/>
      <c r="AC11" s="76" t="s">
        <v>114</v>
      </c>
    </row>
    <row r="12" spans="1:29" s="78" customFormat="1" ht="89.25" x14ac:dyDescent="0.25">
      <c r="A12" s="73">
        <v>1</v>
      </c>
      <c r="B12" s="73" t="s">
        <v>138</v>
      </c>
      <c r="C12" s="73">
        <v>5</v>
      </c>
      <c r="D12" s="74" t="s">
        <v>116</v>
      </c>
      <c r="E12" s="74" t="s">
        <v>166</v>
      </c>
      <c r="F12" s="74">
        <v>49</v>
      </c>
      <c r="G12" s="74" t="s">
        <v>117</v>
      </c>
      <c r="H12" s="73" t="s">
        <v>115</v>
      </c>
      <c r="I12" s="75" t="s">
        <v>119</v>
      </c>
      <c r="J12" s="73" t="s">
        <v>118</v>
      </c>
      <c r="K12" s="73" t="s">
        <v>119</v>
      </c>
      <c r="L12" s="75" t="s">
        <v>84</v>
      </c>
      <c r="M12" s="76">
        <v>2</v>
      </c>
      <c r="N12" s="80" t="s">
        <v>90</v>
      </c>
      <c r="O12" s="73" t="s">
        <v>184</v>
      </c>
      <c r="P12" s="75" t="s">
        <v>125</v>
      </c>
      <c r="Q12" s="75" t="s">
        <v>113</v>
      </c>
      <c r="R12" s="75" t="s">
        <v>203</v>
      </c>
      <c r="S12" s="75" t="s">
        <v>112</v>
      </c>
      <c r="T12" s="75" t="s">
        <v>227</v>
      </c>
      <c r="U12" s="76">
        <v>450</v>
      </c>
      <c r="V12" s="76">
        <v>100</v>
      </c>
      <c r="W12" s="76">
        <v>50</v>
      </c>
      <c r="X12" s="81">
        <v>95</v>
      </c>
      <c r="Y12" s="76">
        <f t="shared" ref="Y12" si="2">X12/W12*100</f>
        <v>190</v>
      </c>
      <c r="Z12" s="76">
        <f t="shared" ref="Z12" si="3">X12/V12*100</f>
        <v>95</v>
      </c>
      <c r="AA12" s="115"/>
      <c r="AB12" s="114"/>
      <c r="AC12" s="76" t="s">
        <v>126</v>
      </c>
    </row>
    <row r="13" spans="1:29" s="87" customFormat="1" ht="89.25" x14ac:dyDescent="0.25">
      <c r="A13" s="82">
        <v>1</v>
      </c>
      <c r="B13" s="82" t="s">
        <v>138</v>
      </c>
      <c r="C13" s="82">
        <v>5</v>
      </c>
      <c r="D13" s="83" t="s">
        <v>116</v>
      </c>
      <c r="E13" s="83" t="s">
        <v>167</v>
      </c>
      <c r="F13" s="83">
        <v>49</v>
      </c>
      <c r="G13" s="83" t="s">
        <v>117</v>
      </c>
      <c r="H13" s="82" t="s">
        <v>115</v>
      </c>
      <c r="I13" s="84" t="s">
        <v>119</v>
      </c>
      <c r="J13" s="82" t="s">
        <v>118</v>
      </c>
      <c r="K13" s="82" t="s">
        <v>119</v>
      </c>
      <c r="L13" s="84" t="s">
        <v>84</v>
      </c>
      <c r="M13" s="85">
        <v>3</v>
      </c>
      <c r="N13" s="84" t="s">
        <v>191</v>
      </c>
      <c r="O13" s="82" t="s">
        <v>181</v>
      </c>
      <c r="P13" s="86" t="s">
        <v>192</v>
      </c>
      <c r="Q13" s="86" t="s">
        <v>212</v>
      </c>
      <c r="R13" s="84" t="s">
        <v>133</v>
      </c>
      <c r="S13" s="84" t="s">
        <v>112</v>
      </c>
      <c r="T13" s="86" t="s">
        <v>222</v>
      </c>
      <c r="U13" s="85">
        <v>112</v>
      </c>
      <c r="V13" s="85">
        <v>100</v>
      </c>
      <c r="W13" s="85">
        <v>100</v>
      </c>
      <c r="X13" s="85">
        <v>112</v>
      </c>
      <c r="Y13" s="85">
        <f>X13/W13*100</f>
        <v>112.00000000000001</v>
      </c>
      <c r="Z13" s="85">
        <f>+X13/V13*100</f>
        <v>112.00000000000001</v>
      </c>
      <c r="AA13" s="114"/>
      <c r="AB13" s="114"/>
      <c r="AC13" s="85" t="s">
        <v>114</v>
      </c>
    </row>
    <row r="14" spans="1:29" s="87" customFormat="1" ht="89.25" x14ac:dyDescent="0.25">
      <c r="A14" s="82">
        <v>1</v>
      </c>
      <c r="B14" s="82" t="s">
        <v>138</v>
      </c>
      <c r="C14" s="82">
        <v>5</v>
      </c>
      <c r="D14" s="83" t="s">
        <v>116</v>
      </c>
      <c r="E14" s="83" t="s">
        <v>167</v>
      </c>
      <c r="F14" s="83">
        <v>49</v>
      </c>
      <c r="G14" s="83" t="s">
        <v>117</v>
      </c>
      <c r="H14" s="82" t="s">
        <v>115</v>
      </c>
      <c r="I14" s="84" t="s">
        <v>119</v>
      </c>
      <c r="J14" s="82" t="s">
        <v>118</v>
      </c>
      <c r="K14" s="82" t="s">
        <v>119</v>
      </c>
      <c r="L14" s="84" t="s">
        <v>84</v>
      </c>
      <c r="M14" s="85">
        <v>3</v>
      </c>
      <c r="N14" s="84" t="s">
        <v>191</v>
      </c>
      <c r="O14" s="82" t="s">
        <v>180</v>
      </c>
      <c r="P14" s="86" t="s">
        <v>131</v>
      </c>
      <c r="Q14" s="86" t="s">
        <v>89</v>
      </c>
      <c r="R14" s="84" t="s">
        <v>134</v>
      </c>
      <c r="S14" s="84" t="s">
        <v>112</v>
      </c>
      <c r="T14" s="86" t="s">
        <v>228</v>
      </c>
      <c r="U14" s="85">
        <v>112</v>
      </c>
      <c r="V14" s="85">
        <v>100</v>
      </c>
      <c r="W14" s="85">
        <v>100</v>
      </c>
      <c r="X14" s="85">
        <v>112</v>
      </c>
      <c r="Y14" s="85">
        <v>112</v>
      </c>
      <c r="Z14" s="85">
        <f t="shared" ref="Z14:Z15" si="4">+X14/V14*100</f>
        <v>112.00000000000001</v>
      </c>
      <c r="AA14" s="114"/>
      <c r="AB14" s="114"/>
      <c r="AC14" s="85" t="s">
        <v>114</v>
      </c>
    </row>
    <row r="15" spans="1:29" s="87" customFormat="1" ht="89.25" x14ac:dyDescent="0.25">
      <c r="A15" s="82">
        <v>1</v>
      </c>
      <c r="B15" s="82" t="s">
        <v>138</v>
      </c>
      <c r="C15" s="82">
        <v>5</v>
      </c>
      <c r="D15" s="83" t="s">
        <v>116</v>
      </c>
      <c r="E15" s="83" t="s">
        <v>167</v>
      </c>
      <c r="F15" s="83">
        <v>49</v>
      </c>
      <c r="G15" s="83" t="s">
        <v>117</v>
      </c>
      <c r="H15" s="82" t="s">
        <v>115</v>
      </c>
      <c r="I15" s="84" t="s">
        <v>119</v>
      </c>
      <c r="J15" s="82" t="s">
        <v>118</v>
      </c>
      <c r="K15" s="82" t="s">
        <v>119</v>
      </c>
      <c r="L15" s="84" t="s">
        <v>84</v>
      </c>
      <c r="M15" s="85">
        <v>3</v>
      </c>
      <c r="N15" s="84" t="s">
        <v>191</v>
      </c>
      <c r="O15" s="82" t="s">
        <v>179</v>
      </c>
      <c r="P15" s="86" t="s">
        <v>193</v>
      </c>
      <c r="Q15" s="86" t="s">
        <v>194</v>
      </c>
      <c r="R15" s="84" t="s">
        <v>195</v>
      </c>
      <c r="S15" s="84" t="s">
        <v>112</v>
      </c>
      <c r="T15" s="86" t="s">
        <v>229</v>
      </c>
      <c r="U15" s="85">
        <v>112</v>
      </c>
      <c r="V15" s="85">
        <v>100</v>
      </c>
      <c r="W15" s="85">
        <v>100</v>
      </c>
      <c r="X15" s="85">
        <v>112</v>
      </c>
      <c r="Y15" s="85">
        <v>112</v>
      </c>
      <c r="Z15" s="85">
        <f t="shared" si="4"/>
        <v>112.00000000000001</v>
      </c>
      <c r="AA15" s="114"/>
      <c r="AB15" s="114"/>
      <c r="AC15" s="85" t="s">
        <v>114</v>
      </c>
    </row>
    <row r="16" spans="1:29" s="72" customFormat="1" ht="89.25" x14ac:dyDescent="0.25">
      <c r="A16" s="47">
        <v>1</v>
      </c>
      <c r="B16" s="47" t="s">
        <v>138</v>
      </c>
      <c r="C16" s="47">
        <v>5</v>
      </c>
      <c r="D16" s="70" t="s">
        <v>116</v>
      </c>
      <c r="E16" s="70" t="s">
        <v>164</v>
      </c>
      <c r="F16" s="49">
        <v>49</v>
      </c>
      <c r="G16" s="70" t="s">
        <v>117</v>
      </c>
      <c r="H16" s="47" t="s">
        <v>115</v>
      </c>
      <c r="I16" s="48" t="s">
        <v>119</v>
      </c>
      <c r="J16" s="47" t="s">
        <v>118</v>
      </c>
      <c r="K16" s="47" t="s">
        <v>119</v>
      </c>
      <c r="L16" s="48" t="s">
        <v>84</v>
      </c>
      <c r="M16" s="49">
        <v>4</v>
      </c>
      <c r="N16" s="48" t="s">
        <v>87</v>
      </c>
      <c r="O16" s="47" t="s">
        <v>178</v>
      </c>
      <c r="P16" s="71" t="s">
        <v>124</v>
      </c>
      <c r="Q16" s="48" t="s">
        <v>196</v>
      </c>
      <c r="R16" s="48" t="s">
        <v>203</v>
      </c>
      <c r="S16" s="48" t="s">
        <v>86</v>
      </c>
      <c r="T16" s="48" t="s">
        <v>230</v>
      </c>
      <c r="U16" s="49">
        <v>1667</v>
      </c>
      <c r="V16" s="49">
        <v>1742</v>
      </c>
      <c r="W16" s="49">
        <v>1742</v>
      </c>
      <c r="X16" s="49">
        <v>983</v>
      </c>
      <c r="Y16" s="49">
        <f>+X16/W16*100</f>
        <v>56.429391504018369</v>
      </c>
      <c r="Z16" s="49">
        <f>+X16/V16*100</f>
        <v>56.429391504018369</v>
      </c>
      <c r="AA16" s="115"/>
      <c r="AB16" s="114"/>
      <c r="AC16" s="49" t="s">
        <v>114</v>
      </c>
    </row>
    <row r="17" spans="1:29" s="72" customFormat="1" ht="89.25" x14ac:dyDescent="0.25">
      <c r="A17" s="47">
        <v>1</v>
      </c>
      <c r="B17" s="47" t="s">
        <v>138</v>
      </c>
      <c r="C17" s="47">
        <v>5</v>
      </c>
      <c r="D17" s="70" t="s">
        <v>116</v>
      </c>
      <c r="E17" s="70" t="s">
        <v>164</v>
      </c>
      <c r="F17" s="49">
        <v>49</v>
      </c>
      <c r="G17" s="70" t="s">
        <v>117</v>
      </c>
      <c r="H17" s="47" t="s">
        <v>115</v>
      </c>
      <c r="I17" s="48" t="s">
        <v>119</v>
      </c>
      <c r="J17" s="47" t="s">
        <v>118</v>
      </c>
      <c r="K17" s="47" t="s">
        <v>119</v>
      </c>
      <c r="L17" s="48" t="s">
        <v>84</v>
      </c>
      <c r="M17" s="49">
        <v>4</v>
      </c>
      <c r="N17" s="48" t="s">
        <v>87</v>
      </c>
      <c r="O17" s="47" t="s">
        <v>177</v>
      </c>
      <c r="P17" s="71" t="s">
        <v>123</v>
      </c>
      <c r="Q17" s="48" t="s">
        <v>197</v>
      </c>
      <c r="R17" s="48" t="s">
        <v>201</v>
      </c>
      <c r="S17" s="48" t="s">
        <v>86</v>
      </c>
      <c r="T17" s="48" t="s">
        <v>231</v>
      </c>
      <c r="U17" s="49">
        <v>1667</v>
      </c>
      <c r="V17" s="49">
        <v>300</v>
      </c>
      <c r="W17" s="49">
        <v>100</v>
      </c>
      <c r="X17" s="49">
        <v>160</v>
      </c>
      <c r="Y17" s="49">
        <f t="shared" ref="Y17:Y18" si="5">+X17/W17*100</f>
        <v>160</v>
      </c>
      <c r="Z17" s="49">
        <f t="shared" ref="Z17:Z19" si="6">+X17/V17*100</f>
        <v>53.333333333333336</v>
      </c>
      <c r="AA17" s="115"/>
      <c r="AB17" s="114"/>
      <c r="AC17" s="49" t="s">
        <v>126</v>
      </c>
    </row>
    <row r="18" spans="1:29" s="72" customFormat="1" ht="89.25" x14ac:dyDescent="0.25">
      <c r="A18" s="47">
        <v>1</v>
      </c>
      <c r="B18" s="47" t="s">
        <v>138</v>
      </c>
      <c r="C18" s="47">
        <v>5</v>
      </c>
      <c r="D18" s="70" t="s">
        <v>116</v>
      </c>
      <c r="E18" s="70" t="s">
        <v>164</v>
      </c>
      <c r="F18" s="49">
        <v>49</v>
      </c>
      <c r="G18" s="70" t="s">
        <v>117</v>
      </c>
      <c r="H18" s="47" t="s">
        <v>115</v>
      </c>
      <c r="I18" s="48" t="s">
        <v>119</v>
      </c>
      <c r="J18" s="47" t="s">
        <v>118</v>
      </c>
      <c r="K18" s="47" t="s">
        <v>119</v>
      </c>
      <c r="L18" s="48" t="s">
        <v>84</v>
      </c>
      <c r="M18" s="49">
        <v>4</v>
      </c>
      <c r="N18" s="48" t="s">
        <v>87</v>
      </c>
      <c r="O18" s="47" t="s">
        <v>176</v>
      </c>
      <c r="P18" s="71" t="s">
        <v>122</v>
      </c>
      <c r="Q18" s="48" t="s">
        <v>198</v>
      </c>
      <c r="R18" s="48" t="s">
        <v>204</v>
      </c>
      <c r="S18" s="48" t="s">
        <v>86</v>
      </c>
      <c r="T18" s="48" t="s">
        <v>228</v>
      </c>
      <c r="U18" s="49">
        <v>212</v>
      </c>
      <c r="V18" s="49">
        <v>212</v>
      </c>
      <c r="W18" s="49">
        <v>212</v>
      </c>
      <c r="X18" s="49">
        <v>254</v>
      </c>
      <c r="Y18" s="49">
        <f t="shared" si="5"/>
        <v>119.81132075471699</v>
      </c>
      <c r="Z18" s="49">
        <f t="shared" si="6"/>
        <v>119.81132075471699</v>
      </c>
      <c r="AA18" s="115"/>
      <c r="AB18" s="114"/>
      <c r="AC18" s="49" t="s">
        <v>114</v>
      </c>
    </row>
    <row r="19" spans="1:29" s="61" customFormat="1" ht="89.25" x14ac:dyDescent="0.25">
      <c r="A19" s="31">
        <v>1</v>
      </c>
      <c r="B19" s="31" t="s">
        <v>138</v>
      </c>
      <c r="C19" s="31">
        <v>5</v>
      </c>
      <c r="D19" s="57" t="s">
        <v>116</v>
      </c>
      <c r="E19" s="57" t="s">
        <v>154</v>
      </c>
      <c r="F19" s="57">
        <v>49</v>
      </c>
      <c r="G19" s="57" t="s">
        <v>117</v>
      </c>
      <c r="H19" s="31" t="s">
        <v>115</v>
      </c>
      <c r="I19" s="32" t="s">
        <v>119</v>
      </c>
      <c r="J19" s="31" t="s">
        <v>118</v>
      </c>
      <c r="K19" s="31" t="s">
        <v>119</v>
      </c>
      <c r="L19" s="32" t="s">
        <v>84</v>
      </c>
      <c r="M19" s="15">
        <v>5</v>
      </c>
      <c r="N19" s="60" t="s">
        <v>127</v>
      </c>
      <c r="O19" s="31" t="s">
        <v>175</v>
      </c>
      <c r="P19" s="15" t="s">
        <v>128</v>
      </c>
      <c r="Q19" s="33" t="s">
        <v>129</v>
      </c>
      <c r="R19" s="32" t="s">
        <v>204</v>
      </c>
      <c r="S19" s="32" t="s">
        <v>112</v>
      </c>
      <c r="T19" s="33" t="s">
        <v>232</v>
      </c>
      <c r="U19" s="15">
        <v>47</v>
      </c>
      <c r="V19" s="15">
        <v>47</v>
      </c>
      <c r="W19" s="15">
        <v>47</v>
      </c>
      <c r="X19" s="15">
        <v>13</v>
      </c>
      <c r="Y19" s="15">
        <f>+X19/W19*100</f>
        <v>27.659574468085108</v>
      </c>
      <c r="Z19" s="15">
        <f t="shared" si="6"/>
        <v>27.659574468085108</v>
      </c>
      <c r="AA19" s="63"/>
      <c r="AB19" s="63"/>
      <c r="AC19" s="15" t="s">
        <v>114</v>
      </c>
    </row>
    <row r="20" spans="1:29" x14ac:dyDescent="0.25">
      <c r="M20" s="58"/>
    </row>
    <row r="21" spans="1:29" x14ac:dyDescent="0.25">
      <c r="M21" s="59"/>
    </row>
    <row r="22" spans="1:29" x14ac:dyDescent="0.25">
      <c r="F22" t="s">
        <v>135</v>
      </c>
    </row>
  </sheetData>
  <mergeCells count="3">
    <mergeCell ref="C4:P4"/>
    <mergeCell ref="C2:P2"/>
    <mergeCell ref="U1:AA1"/>
  </mergeCells>
  <pageMargins left="0.7" right="0.7" top="0.75" bottom="0.75" header="0.3" footer="0.3"/>
  <pageSetup paperSize="9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G23"/>
  <sheetViews>
    <sheetView tabSelected="1" topLeftCell="AA17" zoomScale="73" zoomScaleNormal="73" workbookViewId="0">
      <selection activeCell="AL27" sqref="AL27"/>
    </sheetView>
  </sheetViews>
  <sheetFormatPr baseColWidth="10" defaultRowHeight="15" x14ac:dyDescent="0.25"/>
  <cols>
    <col min="1" max="1" width="8.140625" customWidth="1"/>
    <col min="2" max="2" width="14.42578125" customWidth="1"/>
    <col min="9" max="9" width="23.7109375" customWidth="1"/>
    <col min="17" max="17" width="10" customWidth="1"/>
    <col min="19" max="19" width="12.42578125" customWidth="1"/>
    <col min="21" max="21" width="11.85546875" customWidth="1"/>
    <col min="23" max="23" width="10" customWidth="1"/>
    <col min="25" max="25" width="12.42578125" customWidth="1"/>
    <col min="27" max="27" width="11.85546875" customWidth="1"/>
    <col min="41" max="41" width="18.28515625" customWidth="1"/>
    <col min="42" max="42" width="15.7109375" customWidth="1"/>
    <col min="43" max="43" width="14.42578125" customWidth="1"/>
    <col min="44" max="44" width="17.28515625" customWidth="1"/>
    <col min="45" max="45" width="19.28515625" customWidth="1"/>
  </cols>
  <sheetData>
    <row r="1" spans="1:85" ht="37.5" customHeight="1" x14ac:dyDescent="0.6">
      <c r="A1" s="16"/>
      <c r="B1" s="16"/>
      <c r="C1" s="16"/>
      <c r="D1" s="145" t="s">
        <v>82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24"/>
      <c r="AQ1" s="24"/>
      <c r="AR1" s="24"/>
      <c r="AS1" s="130" t="s">
        <v>27</v>
      </c>
      <c r="AT1" s="130"/>
      <c r="AU1" s="130"/>
      <c r="AV1" s="130"/>
      <c r="AW1" s="130"/>
      <c r="AX1" s="130"/>
      <c r="AY1" s="30"/>
      <c r="AZ1" s="30"/>
      <c r="BA1" s="30"/>
      <c r="BB1" s="110"/>
      <c r="BC1" s="30"/>
    </row>
    <row r="2" spans="1:85" ht="38.25" thickBot="1" x14ac:dyDescent="0.55000000000000004">
      <c r="A2" s="16"/>
      <c r="B2" s="16"/>
      <c r="C2" s="16"/>
      <c r="D2" s="129" t="s">
        <v>236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17" t="s">
        <v>20</v>
      </c>
      <c r="BB2" s="17"/>
      <c r="BC2" s="17" t="s">
        <v>21</v>
      </c>
    </row>
    <row r="3" spans="1:85" x14ac:dyDescent="0.25">
      <c r="A3" s="16"/>
      <c r="B3" s="16"/>
      <c r="C3" s="16"/>
      <c r="D3" s="16" t="s">
        <v>34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8" t="s">
        <v>22</v>
      </c>
      <c r="BB3" s="116" t="s">
        <v>219</v>
      </c>
      <c r="BC3" s="19" t="s">
        <v>23</v>
      </c>
    </row>
    <row r="4" spans="1:85" ht="16.5" thickBot="1" x14ac:dyDescent="0.3">
      <c r="A4" s="16"/>
      <c r="B4" s="16"/>
      <c r="C4" s="16"/>
      <c r="D4" s="128" t="s">
        <v>36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46"/>
      <c r="AQ4" s="46"/>
      <c r="AR4" s="46"/>
      <c r="AS4" s="46"/>
      <c r="AT4" s="46"/>
      <c r="AU4" s="46"/>
      <c r="AV4" s="46"/>
      <c r="AW4" s="46"/>
      <c r="AX4" s="29"/>
      <c r="AY4" s="29"/>
      <c r="AZ4" s="29"/>
      <c r="BA4" s="20" t="s">
        <v>24</v>
      </c>
      <c r="BB4" s="117" t="s">
        <v>220</v>
      </c>
      <c r="BC4" s="21" t="s">
        <v>25</v>
      </c>
    </row>
    <row r="5" spans="1:85" ht="2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35" t="s">
        <v>26</v>
      </c>
      <c r="BB5" s="118" t="s">
        <v>221</v>
      </c>
      <c r="BC5" s="36">
        <v>100</v>
      </c>
    </row>
    <row r="6" spans="1:85" ht="40.5" customHeight="1" x14ac:dyDescent="0.25">
      <c r="A6" s="133" t="s">
        <v>75</v>
      </c>
      <c r="B6" s="134"/>
      <c r="C6" s="134"/>
      <c r="D6" s="134"/>
      <c r="E6" s="134"/>
      <c r="F6" s="134"/>
      <c r="G6" s="135"/>
      <c r="H6" s="136" t="s">
        <v>71</v>
      </c>
      <c r="I6" s="137"/>
      <c r="J6" s="137"/>
      <c r="K6" s="138"/>
      <c r="L6" s="133" t="s">
        <v>40</v>
      </c>
      <c r="M6" s="134"/>
      <c r="N6" s="135"/>
      <c r="O6" s="131" t="s">
        <v>52</v>
      </c>
      <c r="P6" s="132"/>
      <c r="Q6" s="139" t="s">
        <v>45</v>
      </c>
      <c r="R6" s="140"/>
      <c r="S6" s="140"/>
      <c r="T6" s="140"/>
      <c r="U6" s="140"/>
      <c r="V6" s="141"/>
      <c r="W6" s="139" t="s">
        <v>237</v>
      </c>
      <c r="X6" s="140"/>
      <c r="Y6" s="140"/>
      <c r="Z6" s="140"/>
      <c r="AA6" s="140"/>
      <c r="AB6" s="141"/>
      <c r="AC6" s="139" t="s">
        <v>253</v>
      </c>
      <c r="AD6" s="140"/>
      <c r="AE6" s="140"/>
      <c r="AF6" s="140"/>
      <c r="AG6" s="140"/>
      <c r="AH6" s="141"/>
      <c r="AI6" s="139" t="s">
        <v>254</v>
      </c>
      <c r="AJ6" s="140"/>
      <c r="AK6" s="140"/>
      <c r="AL6" s="140"/>
      <c r="AM6" s="140"/>
      <c r="AN6" s="141"/>
      <c r="AO6" s="139" t="s">
        <v>48</v>
      </c>
      <c r="AP6" s="140"/>
      <c r="AQ6" s="140"/>
      <c r="AR6" s="140"/>
      <c r="AS6" s="141"/>
      <c r="AT6" s="144" t="s">
        <v>37</v>
      </c>
      <c r="AU6" s="144"/>
      <c r="AV6" s="144"/>
      <c r="AW6" s="139" t="s">
        <v>74</v>
      </c>
      <c r="AX6" s="141"/>
      <c r="AY6" s="131" t="s">
        <v>73</v>
      </c>
      <c r="AZ6" s="132"/>
      <c r="BA6" s="142" t="s">
        <v>72</v>
      </c>
      <c r="BB6" s="143"/>
      <c r="BC6" s="143"/>
      <c r="BF6" t="s">
        <v>9</v>
      </c>
      <c r="BG6" t="s">
        <v>9</v>
      </c>
    </row>
    <row r="7" spans="1:85" ht="56.25" x14ac:dyDescent="0.25">
      <c r="A7" s="7" t="s">
        <v>38</v>
      </c>
      <c r="B7" s="8" t="s">
        <v>3</v>
      </c>
      <c r="C7" s="6" t="s">
        <v>53</v>
      </c>
      <c r="D7" s="8" t="s">
        <v>28</v>
      </c>
      <c r="E7" s="8" t="s">
        <v>4</v>
      </c>
      <c r="F7" s="39" t="s">
        <v>1</v>
      </c>
      <c r="G7" s="6" t="s">
        <v>5</v>
      </c>
      <c r="H7" s="8" t="s">
        <v>49</v>
      </c>
      <c r="I7" s="8" t="s">
        <v>2</v>
      </c>
      <c r="J7" s="39" t="s">
        <v>41</v>
      </c>
      <c r="K7" s="6" t="s">
        <v>7</v>
      </c>
      <c r="L7" s="41" t="s">
        <v>43</v>
      </c>
      <c r="M7" s="42" t="s">
        <v>54</v>
      </c>
      <c r="N7" s="42" t="s">
        <v>29</v>
      </c>
      <c r="O7" s="41" t="s">
        <v>47</v>
      </c>
      <c r="P7" s="42" t="s">
        <v>46</v>
      </c>
      <c r="Q7" s="41" t="s">
        <v>59</v>
      </c>
      <c r="R7" s="41" t="s">
        <v>58</v>
      </c>
      <c r="S7" s="42" t="s">
        <v>60</v>
      </c>
      <c r="T7" s="42" t="s">
        <v>57</v>
      </c>
      <c r="U7" s="41" t="s">
        <v>61</v>
      </c>
      <c r="V7" s="41" t="s">
        <v>56</v>
      </c>
      <c r="W7" s="41" t="s">
        <v>238</v>
      </c>
      <c r="X7" s="41" t="s">
        <v>239</v>
      </c>
      <c r="Y7" s="42" t="s">
        <v>240</v>
      </c>
      <c r="Z7" s="42" t="s">
        <v>241</v>
      </c>
      <c r="AA7" s="41" t="s">
        <v>242</v>
      </c>
      <c r="AB7" s="41" t="s">
        <v>243</v>
      </c>
      <c r="AC7" s="41" t="s">
        <v>247</v>
      </c>
      <c r="AD7" s="41" t="s">
        <v>249</v>
      </c>
      <c r="AE7" s="42" t="s">
        <v>250</v>
      </c>
      <c r="AF7" s="42" t="s">
        <v>251</v>
      </c>
      <c r="AG7" s="41" t="s">
        <v>248</v>
      </c>
      <c r="AH7" s="41" t="s">
        <v>252</v>
      </c>
      <c r="AI7" s="41" t="s">
        <v>255</v>
      </c>
      <c r="AJ7" s="41" t="s">
        <v>256</v>
      </c>
      <c r="AK7" s="42" t="s">
        <v>257</v>
      </c>
      <c r="AL7" s="42" t="s">
        <v>258</v>
      </c>
      <c r="AM7" s="41" t="s">
        <v>259</v>
      </c>
      <c r="AN7" s="41" t="s">
        <v>260</v>
      </c>
      <c r="AO7" s="43" t="s">
        <v>30</v>
      </c>
      <c r="AP7" s="9" t="s">
        <v>31</v>
      </c>
      <c r="AQ7" s="9" t="s">
        <v>76</v>
      </c>
      <c r="AR7" s="8" t="s">
        <v>39</v>
      </c>
      <c r="AS7" s="9" t="s">
        <v>32</v>
      </c>
      <c r="AT7" s="6" t="s">
        <v>33</v>
      </c>
      <c r="AU7" s="7" t="s">
        <v>62</v>
      </c>
      <c r="AV7" s="6" t="s">
        <v>77</v>
      </c>
      <c r="AW7" s="44" t="s">
        <v>78</v>
      </c>
      <c r="AX7" s="45" t="s">
        <v>79</v>
      </c>
      <c r="AY7" s="44" t="s">
        <v>80</v>
      </c>
      <c r="AZ7" s="45" t="s">
        <v>81</v>
      </c>
      <c r="BA7" s="38" t="s">
        <v>51</v>
      </c>
      <c r="BB7" s="119"/>
      <c r="BC7" s="40" t="s">
        <v>50</v>
      </c>
      <c r="BF7" s="37" t="s">
        <v>63</v>
      </c>
      <c r="BG7" s="37" t="s">
        <v>64</v>
      </c>
      <c r="BH7" s="37" t="s">
        <v>65</v>
      </c>
      <c r="BI7" s="37" t="s">
        <v>66</v>
      </c>
      <c r="BJ7" s="37" t="s">
        <v>67</v>
      </c>
      <c r="BK7" s="37" t="s">
        <v>68</v>
      </c>
      <c r="BL7" s="37" t="s">
        <v>69</v>
      </c>
      <c r="BM7" s="37" t="s">
        <v>70</v>
      </c>
    </row>
    <row r="8" spans="1:85" s="97" customFormat="1" ht="105" x14ac:dyDescent="0.25">
      <c r="A8" s="93" t="s">
        <v>115</v>
      </c>
      <c r="B8" s="94" t="s">
        <v>119</v>
      </c>
      <c r="C8" s="94" t="s">
        <v>186</v>
      </c>
      <c r="D8" s="93" t="s">
        <v>118</v>
      </c>
      <c r="E8" s="94" t="s">
        <v>84</v>
      </c>
      <c r="F8" s="93">
        <v>1</v>
      </c>
      <c r="G8" s="94" t="s">
        <v>205</v>
      </c>
      <c r="H8" s="103">
        <v>49</v>
      </c>
      <c r="I8" s="99" t="s">
        <v>168</v>
      </c>
      <c r="J8" s="93" t="s">
        <v>173</v>
      </c>
      <c r="K8" s="100" t="s">
        <v>187</v>
      </c>
      <c r="L8" s="94" t="s">
        <v>44</v>
      </c>
      <c r="M8" s="94" t="s">
        <v>137</v>
      </c>
      <c r="N8" s="94" t="s">
        <v>85</v>
      </c>
      <c r="O8" s="102">
        <v>1842</v>
      </c>
      <c r="P8" s="93">
        <v>1942</v>
      </c>
      <c r="Q8" s="101">
        <v>511</v>
      </c>
      <c r="R8" s="94" t="s">
        <v>141</v>
      </c>
      <c r="S8" s="102">
        <v>307</v>
      </c>
      <c r="T8" s="94" t="s">
        <v>142</v>
      </c>
      <c r="U8" s="102">
        <v>216</v>
      </c>
      <c r="V8" s="94" t="s">
        <v>143</v>
      </c>
      <c r="W8" s="101">
        <v>118</v>
      </c>
      <c r="X8" s="94" t="s">
        <v>141</v>
      </c>
      <c r="Y8" s="102">
        <v>99</v>
      </c>
      <c r="Z8" s="94" t="s">
        <v>142</v>
      </c>
      <c r="AA8" s="102">
        <v>25</v>
      </c>
      <c r="AB8" s="94" t="s">
        <v>143</v>
      </c>
      <c r="AC8" s="101">
        <v>51</v>
      </c>
      <c r="AD8" s="94" t="s">
        <v>141</v>
      </c>
      <c r="AE8" s="102">
        <v>22</v>
      </c>
      <c r="AF8" s="94" t="s">
        <v>142</v>
      </c>
      <c r="AG8" s="102">
        <v>60</v>
      </c>
      <c r="AH8" s="94" t="s">
        <v>143</v>
      </c>
      <c r="AI8" s="101">
        <v>104</v>
      </c>
      <c r="AJ8" s="94" t="s">
        <v>141</v>
      </c>
      <c r="AK8" s="102">
        <v>50</v>
      </c>
      <c r="AL8" s="94" t="s">
        <v>142</v>
      </c>
      <c r="AM8" s="102">
        <v>46</v>
      </c>
      <c r="AN8" s="94" t="s">
        <v>143</v>
      </c>
      <c r="AO8" s="126">
        <v>344605.11</v>
      </c>
      <c r="AP8" s="14">
        <v>348349.386</v>
      </c>
      <c r="AQ8" s="14">
        <v>125.28</v>
      </c>
      <c r="AR8" s="14">
        <v>295659.446</v>
      </c>
      <c r="AS8" s="14">
        <v>52689.939599999998</v>
      </c>
      <c r="AT8" s="95">
        <v>1942</v>
      </c>
      <c r="AU8" s="93"/>
      <c r="AV8" s="95">
        <v>1609</v>
      </c>
      <c r="AW8" s="93">
        <f>AQ8/AO8</f>
        <v>3.6354655332882326E-4</v>
      </c>
      <c r="AX8" s="93">
        <f>AQ8/AP8</f>
        <v>3.596389287162401E-4</v>
      </c>
      <c r="AY8" s="93">
        <f>AV8/AT8*100</f>
        <v>82.852729145211129</v>
      </c>
      <c r="AZ8" s="93" t="e">
        <f>+AV8/AU8*100</f>
        <v>#DIV/0!</v>
      </c>
      <c r="BA8" s="127"/>
      <c r="BB8" s="127"/>
      <c r="BC8" s="93" t="s">
        <v>261</v>
      </c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</row>
    <row r="9" spans="1:85" s="69" customFormat="1" ht="90" x14ac:dyDescent="0.25">
      <c r="A9" s="93" t="s">
        <v>115</v>
      </c>
      <c r="B9" s="94" t="s">
        <v>119</v>
      </c>
      <c r="C9" s="95" t="s">
        <v>186</v>
      </c>
      <c r="D9" s="93" t="s">
        <v>118</v>
      </c>
      <c r="E9" s="94" t="s">
        <v>84</v>
      </c>
      <c r="F9" s="95">
        <v>1</v>
      </c>
      <c r="G9" s="94" t="s">
        <v>205</v>
      </c>
      <c r="H9" s="93">
        <v>49</v>
      </c>
      <c r="I9" s="121" t="s">
        <v>244</v>
      </c>
      <c r="J9" s="93" t="s">
        <v>206</v>
      </c>
      <c r="K9" s="122" t="s">
        <v>199</v>
      </c>
      <c r="L9" s="94" t="s">
        <v>44</v>
      </c>
      <c r="M9" s="94" t="s">
        <v>137</v>
      </c>
      <c r="N9" s="96" t="s">
        <v>89</v>
      </c>
      <c r="O9" s="95">
        <v>350</v>
      </c>
      <c r="P9" s="95">
        <v>150</v>
      </c>
      <c r="Q9" s="95">
        <v>0</v>
      </c>
      <c r="R9" s="96" t="s">
        <v>151</v>
      </c>
      <c r="S9" s="95">
        <v>34</v>
      </c>
      <c r="T9" s="96" t="s">
        <v>151</v>
      </c>
      <c r="U9" s="95">
        <v>4</v>
      </c>
      <c r="V9" s="96" t="s">
        <v>151</v>
      </c>
      <c r="W9" s="95">
        <v>4</v>
      </c>
      <c r="X9" s="96" t="s">
        <v>151</v>
      </c>
      <c r="Y9" s="95">
        <v>15</v>
      </c>
      <c r="Z9" s="96" t="s">
        <v>151</v>
      </c>
      <c r="AA9" s="95">
        <v>4</v>
      </c>
      <c r="AB9" s="96" t="s">
        <v>151</v>
      </c>
      <c r="AC9" s="95">
        <v>0</v>
      </c>
      <c r="AD9" s="96" t="s">
        <v>151</v>
      </c>
      <c r="AE9" s="95">
        <v>0</v>
      </c>
      <c r="AF9" s="96" t="s">
        <v>151</v>
      </c>
      <c r="AG9" s="95">
        <v>0</v>
      </c>
      <c r="AH9" s="96" t="s">
        <v>151</v>
      </c>
      <c r="AI9" s="95">
        <v>0</v>
      </c>
      <c r="AJ9" s="96" t="s">
        <v>151</v>
      </c>
      <c r="AK9" s="95">
        <v>0</v>
      </c>
      <c r="AL9" s="96" t="s">
        <v>151</v>
      </c>
      <c r="AM9" s="95">
        <v>0</v>
      </c>
      <c r="AN9" s="96" t="s">
        <v>151</v>
      </c>
      <c r="AO9" s="126">
        <v>402039.29499999998</v>
      </c>
      <c r="AP9" s="14">
        <v>406407.61700000003</v>
      </c>
      <c r="AQ9" s="14">
        <v>146.16</v>
      </c>
      <c r="AR9" s="14">
        <v>344936.02100000001</v>
      </c>
      <c r="AS9" s="14">
        <v>61475.5962</v>
      </c>
      <c r="AT9" s="95">
        <v>150</v>
      </c>
      <c r="AU9" s="95"/>
      <c r="AV9" s="95">
        <v>61</v>
      </c>
      <c r="AW9" s="93">
        <f t="shared" ref="AW9:AW20" si="0">AQ9/AO9</f>
        <v>3.6354655332882326E-4</v>
      </c>
      <c r="AX9" s="93">
        <f t="shared" ref="AX9:AX20" si="1">AQ9/AP9</f>
        <v>3.5963892871624005E-4</v>
      </c>
      <c r="AY9" s="93">
        <f t="shared" ref="AY9:AY20" si="2">AV9/AT9*100</f>
        <v>40.666666666666664</v>
      </c>
      <c r="AZ9" s="95"/>
      <c r="BA9" s="63"/>
      <c r="BB9" s="63"/>
      <c r="BC9" s="96" t="s">
        <v>159</v>
      </c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</row>
    <row r="10" spans="1:85" s="97" customFormat="1" ht="117.75" customHeight="1" x14ac:dyDescent="0.25">
      <c r="A10" s="93" t="s">
        <v>115</v>
      </c>
      <c r="B10" s="94" t="s">
        <v>119</v>
      </c>
      <c r="C10" s="95" t="s">
        <v>186</v>
      </c>
      <c r="D10" s="93" t="s">
        <v>118</v>
      </c>
      <c r="E10" s="94" t="s">
        <v>84</v>
      </c>
      <c r="F10" s="93">
        <v>1</v>
      </c>
      <c r="G10" s="94" t="s">
        <v>205</v>
      </c>
      <c r="H10" s="104">
        <v>49</v>
      </c>
      <c r="I10" s="99" t="s">
        <v>168</v>
      </c>
      <c r="J10" s="93" t="s">
        <v>174</v>
      </c>
      <c r="K10" s="100" t="s">
        <v>121</v>
      </c>
      <c r="L10" s="94" t="s">
        <v>44</v>
      </c>
      <c r="M10" s="94" t="s">
        <v>137</v>
      </c>
      <c r="N10" s="94" t="s">
        <v>85</v>
      </c>
      <c r="O10" s="95">
        <v>1742</v>
      </c>
      <c r="P10" s="95">
        <v>1942</v>
      </c>
      <c r="Q10" s="101">
        <v>615</v>
      </c>
      <c r="R10" s="94" t="s">
        <v>141</v>
      </c>
      <c r="S10" s="102">
        <v>411</v>
      </c>
      <c r="T10" s="94" t="s">
        <v>142</v>
      </c>
      <c r="U10" s="102">
        <v>321</v>
      </c>
      <c r="V10" s="94" t="s">
        <v>143</v>
      </c>
      <c r="W10" s="101">
        <v>86</v>
      </c>
      <c r="X10" s="94" t="s">
        <v>141</v>
      </c>
      <c r="Y10" s="102">
        <v>26</v>
      </c>
      <c r="Z10" s="94" t="s">
        <v>142</v>
      </c>
      <c r="AA10" s="102">
        <v>21</v>
      </c>
      <c r="AB10" s="94" t="s">
        <v>143</v>
      </c>
      <c r="AC10" s="101">
        <v>8</v>
      </c>
      <c r="AD10" s="94" t="s">
        <v>141</v>
      </c>
      <c r="AE10" s="102">
        <v>21</v>
      </c>
      <c r="AF10" s="94" t="s">
        <v>142</v>
      </c>
      <c r="AG10" s="102">
        <v>31</v>
      </c>
      <c r="AH10" s="94" t="s">
        <v>143</v>
      </c>
      <c r="AI10" s="101">
        <v>402</v>
      </c>
      <c r="AJ10" s="94" t="s">
        <v>141</v>
      </c>
      <c r="AK10" s="102">
        <v>36</v>
      </c>
      <c r="AL10" s="94" t="s">
        <v>142</v>
      </c>
      <c r="AM10" s="102">
        <v>16</v>
      </c>
      <c r="AN10" s="94" t="s">
        <v>143</v>
      </c>
      <c r="AO10" s="126">
        <v>258453.83300000001</v>
      </c>
      <c r="AP10" s="14">
        <v>261262.04</v>
      </c>
      <c r="AQ10" s="14">
        <v>93.96</v>
      </c>
      <c r="AR10" s="14">
        <v>221744.58499999999</v>
      </c>
      <c r="AS10" s="14">
        <v>39517.454700000002</v>
      </c>
      <c r="AT10" s="95">
        <v>1942</v>
      </c>
      <c r="AU10" s="95"/>
      <c r="AV10" s="95">
        <v>2044</v>
      </c>
      <c r="AW10" s="93">
        <f t="shared" si="0"/>
        <v>3.6354655262551275E-4</v>
      </c>
      <c r="AX10" s="93">
        <f t="shared" si="1"/>
        <v>3.5963892802796758E-4</v>
      </c>
      <c r="AY10" s="93">
        <f t="shared" si="2"/>
        <v>105.25231719876416</v>
      </c>
      <c r="AZ10" s="95"/>
      <c r="BA10" s="114"/>
      <c r="BB10" s="114"/>
      <c r="BC10" s="96" t="s">
        <v>262</v>
      </c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</row>
    <row r="11" spans="1:85" s="92" customFormat="1" ht="153" customHeight="1" x14ac:dyDescent="0.25">
      <c r="A11" s="88" t="s">
        <v>115</v>
      </c>
      <c r="B11" s="89" t="s">
        <v>119</v>
      </c>
      <c r="C11" s="90" t="s">
        <v>186</v>
      </c>
      <c r="D11" s="88" t="s">
        <v>118</v>
      </c>
      <c r="E11" s="89" t="s">
        <v>84</v>
      </c>
      <c r="F11" s="90">
        <v>2</v>
      </c>
      <c r="G11" s="89" t="s">
        <v>208</v>
      </c>
      <c r="H11" s="88">
        <v>340</v>
      </c>
      <c r="I11" s="98" t="s">
        <v>170</v>
      </c>
      <c r="J11" s="88" t="s">
        <v>182</v>
      </c>
      <c r="K11" s="91" t="s">
        <v>189</v>
      </c>
      <c r="L11" s="89" t="s">
        <v>44</v>
      </c>
      <c r="M11" s="89" t="s">
        <v>137</v>
      </c>
      <c r="N11" s="91" t="s">
        <v>136</v>
      </c>
      <c r="O11" s="90">
        <v>2284</v>
      </c>
      <c r="P11" s="90">
        <v>200</v>
      </c>
      <c r="Q11" s="90">
        <v>39</v>
      </c>
      <c r="R11" s="91" t="s">
        <v>155</v>
      </c>
      <c r="S11" s="90">
        <v>31</v>
      </c>
      <c r="T11" s="91" t="s">
        <v>155</v>
      </c>
      <c r="U11" s="90">
        <v>18</v>
      </c>
      <c r="V11" s="91" t="s">
        <v>155</v>
      </c>
      <c r="W11" s="90">
        <v>26</v>
      </c>
      <c r="X11" s="91" t="s">
        <v>155</v>
      </c>
      <c r="Y11" s="90">
        <v>25</v>
      </c>
      <c r="Z11" s="91" t="s">
        <v>155</v>
      </c>
      <c r="AA11" s="90">
        <v>29</v>
      </c>
      <c r="AB11" s="91" t="s">
        <v>155</v>
      </c>
      <c r="AC11" s="90">
        <v>63</v>
      </c>
      <c r="AD11" s="91" t="s">
        <v>155</v>
      </c>
      <c r="AE11" s="90">
        <v>37</v>
      </c>
      <c r="AF11" s="91" t="s">
        <v>155</v>
      </c>
      <c r="AG11" s="90">
        <v>33</v>
      </c>
      <c r="AH11" s="91" t="s">
        <v>155</v>
      </c>
      <c r="AI11" s="90">
        <v>16</v>
      </c>
      <c r="AJ11" s="91" t="s">
        <v>155</v>
      </c>
      <c r="AK11" s="90">
        <v>36</v>
      </c>
      <c r="AL11" s="91" t="s">
        <v>155</v>
      </c>
      <c r="AM11" s="90">
        <v>26</v>
      </c>
      <c r="AN11" s="91" t="s">
        <v>155</v>
      </c>
      <c r="AO11" s="126">
        <v>86151.277499999997</v>
      </c>
      <c r="AP11" s="14">
        <v>87087.3465</v>
      </c>
      <c r="AQ11" s="14">
        <v>31.32</v>
      </c>
      <c r="AR11" s="14">
        <v>73914.861600000004</v>
      </c>
      <c r="AS11" s="14">
        <v>13172.484899999999</v>
      </c>
      <c r="AT11" s="90">
        <v>200</v>
      </c>
      <c r="AU11" s="90"/>
      <c r="AV11" s="90">
        <v>379</v>
      </c>
      <c r="AW11" s="88">
        <f t="shared" si="0"/>
        <v>3.6354655332882326E-4</v>
      </c>
      <c r="AX11" s="88">
        <f t="shared" si="1"/>
        <v>3.596389287162401E-4</v>
      </c>
      <c r="AY11" s="88">
        <f t="shared" si="2"/>
        <v>189.5</v>
      </c>
      <c r="AZ11" s="90"/>
      <c r="BA11" s="114"/>
      <c r="BB11" s="125"/>
      <c r="BC11" s="107" t="s">
        <v>263</v>
      </c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</row>
    <row r="12" spans="1:85" s="92" customFormat="1" ht="94.5" customHeight="1" x14ac:dyDescent="0.25">
      <c r="A12" s="88" t="s">
        <v>115</v>
      </c>
      <c r="B12" s="89" t="s">
        <v>119</v>
      </c>
      <c r="C12" s="90"/>
      <c r="D12" s="88" t="s">
        <v>118</v>
      </c>
      <c r="E12" s="89" t="s">
        <v>84</v>
      </c>
      <c r="F12" s="88">
        <v>2</v>
      </c>
      <c r="G12" s="89" t="s">
        <v>208</v>
      </c>
      <c r="H12" s="88">
        <v>340</v>
      </c>
      <c r="I12" s="98" t="s">
        <v>170</v>
      </c>
      <c r="J12" s="88" t="s">
        <v>183</v>
      </c>
      <c r="K12" s="91" t="s">
        <v>234</v>
      </c>
      <c r="L12" s="89" t="s">
        <v>44</v>
      </c>
      <c r="M12" s="89" t="s">
        <v>137</v>
      </c>
      <c r="N12" s="89" t="s">
        <v>113</v>
      </c>
      <c r="O12" s="90">
        <v>0</v>
      </c>
      <c r="P12" s="90">
        <v>1</v>
      </c>
      <c r="Q12" s="90">
        <v>0</v>
      </c>
      <c r="R12" s="91" t="s">
        <v>234</v>
      </c>
      <c r="S12" s="90">
        <v>0</v>
      </c>
      <c r="T12" s="91" t="s">
        <v>234</v>
      </c>
      <c r="U12" s="90">
        <v>0</v>
      </c>
      <c r="V12" s="91" t="s">
        <v>234</v>
      </c>
      <c r="W12" s="90">
        <v>0</v>
      </c>
      <c r="X12" s="91" t="s">
        <v>234</v>
      </c>
      <c r="Y12" s="90">
        <v>0</v>
      </c>
      <c r="Z12" s="91" t="s">
        <v>234</v>
      </c>
      <c r="AA12" s="90">
        <v>0</v>
      </c>
      <c r="AB12" s="91" t="s">
        <v>234</v>
      </c>
      <c r="AC12" s="90">
        <v>0</v>
      </c>
      <c r="AD12" s="91" t="s">
        <v>234</v>
      </c>
      <c r="AE12" s="90">
        <v>1</v>
      </c>
      <c r="AF12" s="91" t="s">
        <v>234</v>
      </c>
      <c r="AG12" s="90">
        <v>0</v>
      </c>
      <c r="AH12" s="91" t="s">
        <v>234</v>
      </c>
      <c r="AI12" s="90">
        <v>0</v>
      </c>
      <c r="AJ12" s="91" t="s">
        <v>234</v>
      </c>
      <c r="AK12" s="90">
        <v>0</v>
      </c>
      <c r="AL12" s="91" t="s">
        <v>234</v>
      </c>
      <c r="AM12" s="90">
        <v>0</v>
      </c>
      <c r="AN12" s="91" t="s">
        <v>234</v>
      </c>
      <c r="AO12" s="126">
        <v>57434.184999999998</v>
      </c>
      <c r="AP12" s="14">
        <v>58058.231</v>
      </c>
      <c r="AQ12" s="14">
        <v>20.88</v>
      </c>
      <c r="AR12" s="14">
        <v>49276.574399999998</v>
      </c>
      <c r="AS12" s="14">
        <v>8781.6566000000003</v>
      </c>
      <c r="AT12" s="90">
        <v>1</v>
      </c>
      <c r="AU12" s="90"/>
      <c r="AV12" s="90">
        <v>1</v>
      </c>
      <c r="AW12" s="88">
        <f t="shared" si="0"/>
        <v>3.6354655332882326E-4</v>
      </c>
      <c r="AX12" s="88">
        <f t="shared" si="1"/>
        <v>3.5963892871624005E-4</v>
      </c>
      <c r="AY12" s="88">
        <f t="shared" si="2"/>
        <v>100</v>
      </c>
      <c r="AZ12" s="90"/>
      <c r="BA12" s="114"/>
      <c r="BB12" s="114"/>
      <c r="BC12" s="91" t="s">
        <v>235</v>
      </c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</row>
    <row r="13" spans="1:85" s="92" customFormat="1" ht="101.25" customHeight="1" x14ac:dyDescent="0.25">
      <c r="A13" s="88" t="s">
        <v>115</v>
      </c>
      <c r="B13" s="89" t="s">
        <v>119</v>
      </c>
      <c r="C13" s="90" t="s">
        <v>186</v>
      </c>
      <c r="D13" s="88" t="s">
        <v>118</v>
      </c>
      <c r="E13" s="89" t="s">
        <v>84</v>
      </c>
      <c r="F13" s="90">
        <v>2</v>
      </c>
      <c r="G13" s="89" t="s">
        <v>208</v>
      </c>
      <c r="H13" s="88">
        <v>340</v>
      </c>
      <c r="I13" s="98" t="s">
        <v>170</v>
      </c>
      <c r="J13" s="88" t="s">
        <v>184</v>
      </c>
      <c r="K13" s="120" t="s">
        <v>125</v>
      </c>
      <c r="L13" s="89" t="s">
        <v>44</v>
      </c>
      <c r="M13" s="89" t="s">
        <v>137</v>
      </c>
      <c r="N13" s="89" t="s">
        <v>113</v>
      </c>
      <c r="O13" s="90">
        <v>90</v>
      </c>
      <c r="P13" s="90">
        <v>100</v>
      </c>
      <c r="Q13" s="90">
        <v>0</v>
      </c>
      <c r="R13" s="91" t="s">
        <v>153</v>
      </c>
      <c r="S13" s="90">
        <v>14</v>
      </c>
      <c r="T13" s="91" t="s">
        <v>153</v>
      </c>
      <c r="U13" s="90">
        <v>11</v>
      </c>
      <c r="V13" s="91" t="s">
        <v>153</v>
      </c>
      <c r="W13" s="90">
        <v>0</v>
      </c>
      <c r="X13" s="91" t="s">
        <v>153</v>
      </c>
      <c r="Y13" s="90">
        <v>0</v>
      </c>
      <c r="Z13" s="91" t="s">
        <v>153</v>
      </c>
      <c r="AA13" s="90">
        <v>25</v>
      </c>
      <c r="AB13" s="91" t="s">
        <v>153</v>
      </c>
      <c r="AC13" s="90">
        <v>0</v>
      </c>
      <c r="AD13" s="91" t="s">
        <v>153</v>
      </c>
      <c r="AE13" s="90">
        <v>43</v>
      </c>
      <c r="AF13" s="91" t="s">
        <v>153</v>
      </c>
      <c r="AG13" s="90">
        <v>0</v>
      </c>
      <c r="AH13" s="91" t="s">
        <v>153</v>
      </c>
      <c r="AI13" s="90">
        <v>0</v>
      </c>
      <c r="AJ13" s="91" t="s">
        <v>153</v>
      </c>
      <c r="AK13" s="90">
        <v>1</v>
      </c>
      <c r="AL13" s="91" t="s">
        <v>153</v>
      </c>
      <c r="AM13" s="90">
        <v>1</v>
      </c>
      <c r="AN13" s="91" t="s">
        <v>153</v>
      </c>
      <c r="AO13" s="126">
        <v>86151.277499999997</v>
      </c>
      <c r="AP13" s="14">
        <v>87087.3465</v>
      </c>
      <c r="AQ13" s="14">
        <v>31.32</v>
      </c>
      <c r="AR13" s="14">
        <v>73914.861600000004</v>
      </c>
      <c r="AS13" s="14">
        <v>13172.484899999999</v>
      </c>
      <c r="AT13" s="90">
        <v>100</v>
      </c>
      <c r="AU13" s="90"/>
      <c r="AV13" s="123">
        <v>95</v>
      </c>
      <c r="AW13" s="88">
        <f t="shared" si="0"/>
        <v>3.6354655332882326E-4</v>
      </c>
      <c r="AX13" s="88">
        <f t="shared" si="1"/>
        <v>3.596389287162401E-4</v>
      </c>
      <c r="AY13" s="88">
        <f t="shared" si="2"/>
        <v>95</v>
      </c>
      <c r="AZ13" s="90"/>
      <c r="BA13" s="115"/>
      <c r="BB13" s="115"/>
      <c r="BC13" s="91" t="s">
        <v>218</v>
      </c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</row>
    <row r="14" spans="1:85" s="87" customFormat="1" ht="90" x14ac:dyDescent="0.25">
      <c r="A14" s="82" t="s">
        <v>115</v>
      </c>
      <c r="B14" s="84" t="s">
        <v>119</v>
      </c>
      <c r="C14" s="85" t="s">
        <v>186</v>
      </c>
      <c r="D14" s="82" t="s">
        <v>118</v>
      </c>
      <c r="E14" s="84" t="s">
        <v>84</v>
      </c>
      <c r="F14" s="85">
        <v>3</v>
      </c>
      <c r="G14" s="84" t="s">
        <v>209</v>
      </c>
      <c r="H14" s="82">
        <v>49</v>
      </c>
      <c r="I14" s="83" t="s">
        <v>213</v>
      </c>
      <c r="J14" s="82" t="s">
        <v>217</v>
      </c>
      <c r="K14" s="86" t="s">
        <v>192</v>
      </c>
      <c r="L14" s="84" t="s">
        <v>44</v>
      </c>
      <c r="M14" s="84" t="s">
        <v>137</v>
      </c>
      <c r="N14" s="86" t="s">
        <v>211</v>
      </c>
      <c r="O14" s="85">
        <v>112</v>
      </c>
      <c r="P14" s="85">
        <v>100</v>
      </c>
      <c r="Q14" s="85">
        <v>2</v>
      </c>
      <c r="R14" s="86" t="s">
        <v>156</v>
      </c>
      <c r="S14" s="85">
        <v>11</v>
      </c>
      <c r="T14" s="86" t="s">
        <v>156</v>
      </c>
      <c r="U14" s="85">
        <v>8</v>
      </c>
      <c r="V14" s="86" t="s">
        <v>156</v>
      </c>
      <c r="W14" s="85">
        <v>11</v>
      </c>
      <c r="X14" s="86" t="s">
        <v>156</v>
      </c>
      <c r="Y14" s="85">
        <v>13</v>
      </c>
      <c r="Z14" s="86" t="s">
        <v>156</v>
      </c>
      <c r="AA14" s="85">
        <v>9</v>
      </c>
      <c r="AB14" s="86" t="s">
        <v>156</v>
      </c>
      <c r="AC14" s="85">
        <v>9</v>
      </c>
      <c r="AD14" s="86" t="s">
        <v>156</v>
      </c>
      <c r="AE14" s="85">
        <v>8</v>
      </c>
      <c r="AF14" s="86" t="s">
        <v>156</v>
      </c>
      <c r="AG14" s="85">
        <v>14</v>
      </c>
      <c r="AH14" s="86" t="s">
        <v>156</v>
      </c>
      <c r="AI14" s="85">
        <v>17</v>
      </c>
      <c r="AJ14" s="86" t="s">
        <v>156</v>
      </c>
      <c r="AK14" s="85">
        <v>6</v>
      </c>
      <c r="AL14" s="86" t="s">
        <v>156</v>
      </c>
      <c r="AM14" s="85">
        <v>4</v>
      </c>
      <c r="AN14" s="86" t="s">
        <v>156</v>
      </c>
      <c r="AO14" s="126">
        <v>86151.277499999997</v>
      </c>
      <c r="AP14" s="14">
        <v>87087.3465</v>
      </c>
      <c r="AQ14" s="14">
        <v>31.32</v>
      </c>
      <c r="AR14" s="14">
        <v>73914.861600000004</v>
      </c>
      <c r="AS14" s="14">
        <v>13172.484899999999</v>
      </c>
      <c r="AT14" s="85">
        <v>100</v>
      </c>
      <c r="AU14" s="85"/>
      <c r="AV14" s="85">
        <v>112</v>
      </c>
      <c r="AW14" s="82">
        <f t="shared" si="0"/>
        <v>3.6354655332882326E-4</v>
      </c>
      <c r="AX14" s="82">
        <f t="shared" si="1"/>
        <v>3.596389287162401E-4</v>
      </c>
      <c r="AY14" s="82">
        <f t="shared" si="2"/>
        <v>112.00000000000001</v>
      </c>
      <c r="AZ14" s="85"/>
      <c r="BA14" s="114"/>
      <c r="BB14" s="114"/>
      <c r="BC14" s="86" t="s">
        <v>162</v>
      </c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</row>
    <row r="15" spans="1:85" s="87" customFormat="1" ht="90" x14ac:dyDescent="0.25">
      <c r="A15" s="82" t="s">
        <v>115</v>
      </c>
      <c r="B15" s="84" t="s">
        <v>119</v>
      </c>
      <c r="C15" s="82" t="s">
        <v>186</v>
      </c>
      <c r="D15" s="82" t="s">
        <v>118</v>
      </c>
      <c r="E15" s="84" t="s">
        <v>84</v>
      </c>
      <c r="F15" s="85">
        <v>3</v>
      </c>
      <c r="G15" s="84" t="s">
        <v>209</v>
      </c>
      <c r="H15" s="82">
        <v>49</v>
      </c>
      <c r="I15" s="83" t="s">
        <v>214</v>
      </c>
      <c r="J15" s="82" t="s">
        <v>177</v>
      </c>
      <c r="K15" s="86" t="s">
        <v>131</v>
      </c>
      <c r="L15" s="84" t="s">
        <v>44</v>
      </c>
      <c r="M15" s="84" t="s">
        <v>137</v>
      </c>
      <c r="N15" s="86" t="s">
        <v>89</v>
      </c>
      <c r="O15" s="82">
        <v>112</v>
      </c>
      <c r="P15" s="84">
        <v>100</v>
      </c>
      <c r="Q15" s="84">
        <v>2</v>
      </c>
      <c r="R15" s="84" t="s">
        <v>152</v>
      </c>
      <c r="S15" s="82">
        <v>11</v>
      </c>
      <c r="T15" s="84" t="s">
        <v>152</v>
      </c>
      <c r="U15" s="84">
        <v>8</v>
      </c>
      <c r="V15" s="84" t="s">
        <v>152</v>
      </c>
      <c r="W15" s="84">
        <v>11</v>
      </c>
      <c r="X15" s="84" t="s">
        <v>152</v>
      </c>
      <c r="Y15" s="82">
        <v>13</v>
      </c>
      <c r="Z15" s="84" t="s">
        <v>152</v>
      </c>
      <c r="AA15" s="84">
        <v>9</v>
      </c>
      <c r="AB15" s="84" t="s">
        <v>152</v>
      </c>
      <c r="AC15" s="84">
        <v>9</v>
      </c>
      <c r="AD15" s="84" t="s">
        <v>152</v>
      </c>
      <c r="AE15" s="82">
        <v>8</v>
      </c>
      <c r="AF15" s="84" t="s">
        <v>152</v>
      </c>
      <c r="AG15" s="84">
        <v>14</v>
      </c>
      <c r="AH15" s="84" t="s">
        <v>152</v>
      </c>
      <c r="AI15" s="84">
        <v>17</v>
      </c>
      <c r="AJ15" s="84" t="s">
        <v>152</v>
      </c>
      <c r="AK15" s="82">
        <v>6</v>
      </c>
      <c r="AL15" s="84" t="s">
        <v>152</v>
      </c>
      <c r="AM15" s="84">
        <v>4</v>
      </c>
      <c r="AN15" s="84" t="s">
        <v>152</v>
      </c>
      <c r="AO15" s="126">
        <v>287170.92499999999</v>
      </c>
      <c r="AP15" s="14">
        <v>290291.15500000003</v>
      </c>
      <c r="AQ15" s="14">
        <v>104.4</v>
      </c>
      <c r="AR15" s="14">
        <v>246382.872</v>
      </c>
      <c r="AS15" s="14">
        <v>43908.283000000003</v>
      </c>
      <c r="AT15" s="85">
        <v>100</v>
      </c>
      <c r="AU15" s="85"/>
      <c r="AV15" s="85">
        <v>112</v>
      </c>
      <c r="AW15" s="82">
        <f t="shared" si="0"/>
        <v>3.6354655332882326E-4</v>
      </c>
      <c r="AX15" s="82">
        <f t="shared" si="1"/>
        <v>3.5963892871624005E-4</v>
      </c>
      <c r="AY15" s="82">
        <f t="shared" si="2"/>
        <v>112.00000000000001</v>
      </c>
      <c r="AZ15" s="85"/>
      <c r="BA15" s="114"/>
      <c r="BB15" s="114"/>
      <c r="BC15" s="86" t="s">
        <v>162</v>
      </c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</row>
    <row r="16" spans="1:85" s="87" customFormat="1" ht="90" x14ac:dyDescent="0.25">
      <c r="A16" s="82" t="s">
        <v>115</v>
      </c>
      <c r="B16" s="84" t="s">
        <v>119</v>
      </c>
      <c r="C16" s="85" t="s">
        <v>186</v>
      </c>
      <c r="D16" s="82" t="s">
        <v>118</v>
      </c>
      <c r="E16" s="84" t="s">
        <v>84</v>
      </c>
      <c r="F16" s="85">
        <v>3</v>
      </c>
      <c r="G16" s="84" t="s">
        <v>209</v>
      </c>
      <c r="H16" s="82">
        <v>49</v>
      </c>
      <c r="I16" s="83" t="s">
        <v>215</v>
      </c>
      <c r="J16" s="82" t="s">
        <v>176</v>
      </c>
      <c r="K16" s="86" t="s">
        <v>132</v>
      </c>
      <c r="L16" s="84" t="s">
        <v>44</v>
      </c>
      <c r="M16" s="84" t="s">
        <v>137</v>
      </c>
      <c r="N16" s="86" t="s">
        <v>210</v>
      </c>
      <c r="O16" s="85">
        <v>112</v>
      </c>
      <c r="P16" s="85">
        <v>100</v>
      </c>
      <c r="Q16" s="85">
        <v>2</v>
      </c>
      <c r="R16" s="85" t="s">
        <v>140</v>
      </c>
      <c r="S16" s="85">
        <v>11</v>
      </c>
      <c r="T16" s="85" t="s">
        <v>140</v>
      </c>
      <c r="U16" s="85">
        <v>8</v>
      </c>
      <c r="V16" s="85" t="s">
        <v>140</v>
      </c>
      <c r="W16" s="85">
        <v>11</v>
      </c>
      <c r="X16" s="85" t="s">
        <v>140</v>
      </c>
      <c r="Y16" s="85">
        <v>13</v>
      </c>
      <c r="Z16" s="85" t="s">
        <v>140</v>
      </c>
      <c r="AA16" s="85">
        <v>9</v>
      </c>
      <c r="AB16" s="85" t="s">
        <v>140</v>
      </c>
      <c r="AC16" s="85">
        <v>9</v>
      </c>
      <c r="AD16" s="85" t="s">
        <v>140</v>
      </c>
      <c r="AE16" s="85">
        <v>8</v>
      </c>
      <c r="AF16" s="85" t="s">
        <v>140</v>
      </c>
      <c r="AG16" s="85">
        <v>14</v>
      </c>
      <c r="AH16" s="85" t="s">
        <v>140</v>
      </c>
      <c r="AI16" s="85">
        <v>17</v>
      </c>
      <c r="AJ16" s="85" t="s">
        <v>140</v>
      </c>
      <c r="AK16" s="85">
        <v>6</v>
      </c>
      <c r="AL16" s="85" t="s">
        <v>140</v>
      </c>
      <c r="AM16" s="85">
        <v>4</v>
      </c>
      <c r="AN16" s="85" t="s">
        <v>140</v>
      </c>
      <c r="AO16" s="126">
        <v>57434.184999999998</v>
      </c>
      <c r="AP16" s="14">
        <v>58058.231</v>
      </c>
      <c r="AQ16" s="14">
        <v>20.88</v>
      </c>
      <c r="AR16" s="14">
        <v>49276.574399999998</v>
      </c>
      <c r="AS16" s="14">
        <v>8781.6566000000003</v>
      </c>
      <c r="AT16" s="85">
        <v>100</v>
      </c>
      <c r="AU16" s="85"/>
      <c r="AV16" s="85">
        <v>112</v>
      </c>
      <c r="AW16" s="82">
        <f t="shared" si="0"/>
        <v>3.6354655332882326E-4</v>
      </c>
      <c r="AX16" s="82">
        <f t="shared" si="1"/>
        <v>3.5963892871624005E-4</v>
      </c>
      <c r="AY16" s="82">
        <f t="shared" si="2"/>
        <v>112.00000000000001</v>
      </c>
      <c r="AZ16" s="85"/>
      <c r="BA16" s="114"/>
      <c r="BB16" s="125"/>
      <c r="BC16" s="106" t="s">
        <v>160</v>
      </c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</row>
    <row r="17" spans="1:85" s="72" customFormat="1" ht="100.5" x14ac:dyDescent="0.25">
      <c r="A17" s="47" t="s">
        <v>115</v>
      </c>
      <c r="B17" s="48" t="s">
        <v>119</v>
      </c>
      <c r="C17" s="47" t="s">
        <v>216</v>
      </c>
      <c r="D17" s="47" t="s">
        <v>118</v>
      </c>
      <c r="E17" s="48" t="s">
        <v>84</v>
      </c>
      <c r="F17" s="49">
        <v>4</v>
      </c>
      <c r="G17" s="48" t="s">
        <v>87</v>
      </c>
      <c r="H17" s="47">
        <v>49</v>
      </c>
      <c r="I17" s="105" t="s">
        <v>169</v>
      </c>
      <c r="J17" s="47" t="s">
        <v>178</v>
      </c>
      <c r="K17" s="71" t="s">
        <v>139</v>
      </c>
      <c r="L17" s="48" t="s">
        <v>44</v>
      </c>
      <c r="M17" s="48" t="s">
        <v>137</v>
      </c>
      <c r="N17" s="48" t="s">
        <v>88</v>
      </c>
      <c r="O17" s="47">
        <v>1667</v>
      </c>
      <c r="P17" s="48">
        <v>1742</v>
      </c>
      <c r="Q17" s="48">
        <v>0</v>
      </c>
      <c r="R17" s="48" t="s">
        <v>144</v>
      </c>
      <c r="S17" s="47">
        <v>99</v>
      </c>
      <c r="T17" s="48" t="s">
        <v>145</v>
      </c>
      <c r="U17" s="48">
        <v>214</v>
      </c>
      <c r="V17" s="48" t="s">
        <v>146</v>
      </c>
      <c r="W17" s="48">
        <v>140</v>
      </c>
      <c r="X17" s="48" t="s">
        <v>144</v>
      </c>
      <c r="Y17" s="47">
        <v>132</v>
      </c>
      <c r="Z17" s="48" t="s">
        <v>145</v>
      </c>
      <c r="AA17" s="48">
        <v>167</v>
      </c>
      <c r="AB17" s="48" t="s">
        <v>146</v>
      </c>
      <c r="AC17" s="48">
        <v>60</v>
      </c>
      <c r="AD17" s="48" t="s">
        <v>144</v>
      </c>
      <c r="AE17" s="47">
        <v>0</v>
      </c>
      <c r="AF17" s="48" t="s">
        <v>145</v>
      </c>
      <c r="AG17" s="48">
        <v>0</v>
      </c>
      <c r="AH17" s="48" t="s">
        <v>146</v>
      </c>
      <c r="AI17" s="48">
        <v>57</v>
      </c>
      <c r="AJ17" s="48" t="s">
        <v>144</v>
      </c>
      <c r="AK17" s="47">
        <v>57</v>
      </c>
      <c r="AL17" s="48" t="s">
        <v>145</v>
      </c>
      <c r="AM17" s="48">
        <v>57</v>
      </c>
      <c r="AN17" s="48" t="s">
        <v>146</v>
      </c>
      <c r="AO17" s="126">
        <v>229736.74</v>
      </c>
      <c r="AP17" s="14">
        <v>232232.924</v>
      </c>
      <c r="AQ17" s="14">
        <v>83.52</v>
      </c>
      <c r="AR17" s="14">
        <v>197106.29800000001</v>
      </c>
      <c r="AS17" s="14">
        <v>35126.626400000001</v>
      </c>
      <c r="AT17" s="49">
        <v>1742</v>
      </c>
      <c r="AU17" s="49"/>
      <c r="AV17" s="49">
        <v>983</v>
      </c>
      <c r="AW17" s="47">
        <f t="shared" si="0"/>
        <v>3.6354655332882326E-4</v>
      </c>
      <c r="AX17" s="47">
        <f t="shared" si="1"/>
        <v>3.5963892871624005E-4</v>
      </c>
      <c r="AY17" s="47">
        <f t="shared" si="2"/>
        <v>56.429391504018369</v>
      </c>
      <c r="AZ17" s="49"/>
      <c r="BA17" s="115"/>
      <c r="BB17" s="115"/>
      <c r="BC17" s="62" t="s">
        <v>157</v>
      </c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</row>
    <row r="18" spans="1:85" s="72" customFormat="1" ht="81.75" customHeight="1" x14ac:dyDescent="0.25">
      <c r="A18" s="47" t="s">
        <v>115</v>
      </c>
      <c r="B18" s="48" t="s">
        <v>119</v>
      </c>
      <c r="C18" s="49" t="s">
        <v>216</v>
      </c>
      <c r="D18" s="47" t="s">
        <v>118</v>
      </c>
      <c r="E18" s="48" t="s">
        <v>84</v>
      </c>
      <c r="F18" s="49">
        <v>4</v>
      </c>
      <c r="G18" s="48" t="s">
        <v>87</v>
      </c>
      <c r="H18" s="47">
        <v>49</v>
      </c>
      <c r="I18" s="105" t="s">
        <v>169</v>
      </c>
      <c r="J18" s="47" t="s">
        <v>177</v>
      </c>
      <c r="K18" s="71" t="s">
        <v>123</v>
      </c>
      <c r="L18" s="48" t="s">
        <v>44</v>
      </c>
      <c r="M18" s="48" t="s">
        <v>137</v>
      </c>
      <c r="N18" s="48" t="s">
        <v>88</v>
      </c>
      <c r="O18" s="47">
        <v>475</v>
      </c>
      <c r="P18" s="48">
        <v>100</v>
      </c>
      <c r="Q18" s="48">
        <v>5</v>
      </c>
      <c r="R18" s="62" t="s">
        <v>147</v>
      </c>
      <c r="S18" s="49">
        <v>10</v>
      </c>
      <c r="T18" s="62" t="s">
        <v>148</v>
      </c>
      <c r="U18" s="49">
        <v>10</v>
      </c>
      <c r="V18" s="62" t="s">
        <v>147</v>
      </c>
      <c r="W18" s="48">
        <v>10</v>
      </c>
      <c r="X18" s="62" t="s">
        <v>147</v>
      </c>
      <c r="Y18" s="49">
        <v>32</v>
      </c>
      <c r="Z18" s="62" t="s">
        <v>148</v>
      </c>
      <c r="AA18" s="49">
        <v>33</v>
      </c>
      <c r="AB18" s="62" t="s">
        <v>147</v>
      </c>
      <c r="AC18" s="48">
        <v>60</v>
      </c>
      <c r="AD18" s="62" t="s">
        <v>147</v>
      </c>
      <c r="AE18" s="49">
        <v>0</v>
      </c>
      <c r="AF18" s="62" t="s">
        <v>148</v>
      </c>
      <c r="AG18" s="49">
        <v>0</v>
      </c>
      <c r="AH18" s="62" t="s">
        <v>147</v>
      </c>
      <c r="AI18" s="48">
        <v>0</v>
      </c>
      <c r="AJ18" s="62" t="s">
        <v>147</v>
      </c>
      <c r="AK18" s="49">
        <v>0</v>
      </c>
      <c r="AL18" s="62" t="s">
        <v>148</v>
      </c>
      <c r="AM18" s="49">
        <v>0</v>
      </c>
      <c r="AN18" s="62" t="s">
        <v>147</v>
      </c>
      <c r="AO18" s="126">
        <v>143585.46299999999</v>
      </c>
      <c r="AP18" s="14">
        <v>145145.57800000001</v>
      </c>
      <c r="AQ18" s="14">
        <v>52.2</v>
      </c>
      <c r="AR18" s="14">
        <v>123191.436</v>
      </c>
      <c r="AS18" s="14">
        <v>21954.141500000002</v>
      </c>
      <c r="AT18" s="49">
        <v>100</v>
      </c>
      <c r="AU18" s="49"/>
      <c r="AV18" s="49">
        <v>160</v>
      </c>
      <c r="AW18" s="47">
        <f t="shared" si="0"/>
        <v>3.6354655206286452E-4</v>
      </c>
      <c r="AX18" s="47">
        <f t="shared" si="1"/>
        <v>3.5963892747734966E-4</v>
      </c>
      <c r="AY18" s="47">
        <f t="shared" si="2"/>
        <v>160</v>
      </c>
      <c r="AZ18" s="49"/>
      <c r="BA18" s="114"/>
      <c r="BB18" s="114"/>
      <c r="BC18" s="62" t="s">
        <v>158</v>
      </c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</row>
    <row r="19" spans="1:85" s="72" customFormat="1" ht="97.5" customHeight="1" x14ac:dyDescent="0.25">
      <c r="A19" s="47" t="s">
        <v>115</v>
      </c>
      <c r="B19" s="48" t="s">
        <v>119</v>
      </c>
      <c r="C19" s="47" t="s">
        <v>216</v>
      </c>
      <c r="D19" s="47" t="s">
        <v>118</v>
      </c>
      <c r="E19" s="48" t="s">
        <v>84</v>
      </c>
      <c r="F19" s="49">
        <v>4</v>
      </c>
      <c r="G19" s="48" t="s">
        <v>87</v>
      </c>
      <c r="H19" s="47">
        <v>49</v>
      </c>
      <c r="I19" s="105" t="s">
        <v>169</v>
      </c>
      <c r="J19" s="47" t="s">
        <v>176</v>
      </c>
      <c r="K19" s="71" t="s">
        <v>122</v>
      </c>
      <c r="L19" s="48" t="s">
        <v>44</v>
      </c>
      <c r="M19" s="48" t="s">
        <v>137</v>
      </c>
      <c r="N19" s="48" t="s">
        <v>88</v>
      </c>
      <c r="O19" s="47">
        <v>212</v>
      </c>
      <c r="P19" s="48">
        <v>212</v>
      </c>
      <c r="Q19" s="48">
        <v>22</v>
      </c>
      <c r="R19" s="48" t="s">
        <v>149</v>
      </c>
      <c r="S19" s="47">
        <v>21</v>
      </c>
      <c r="T19" s="48" t="s">
        <v>150</v>
      </c>
      <c r="U19" s="48">
        <v>21</v>
      </c>
      <c r="V19" s="48" t="s">
        <v>150</v>
      </c>
      <c r="W19" s="48">
        <v>22</v>
      </c>
      <c r="X19" s="48" t="s">
        <v>149</v>
      </c>
      <c r="Y19" s="47">
        <v>21</v>
      </c>
      <c r="Z19" s="48" t="s">
        <v>150</v>
      </c>
      <c r="AA19" s="48">
        <v>21</v>
      </c>
      <c r="AB19" s="48" t="s">
        <v>150</v>
      </c>
      <c r="AC19" s="48">
        <v>22</v>
      </c>
      <c r="AD19" s="48" t="s">
        <v>149</v>
      </c>
      <c r="AE19" s="47">
        <v>22</v>
      </c>
      <c r="AF19" s="48" t="s">
        <v>150</v>
      </c>
      <c r="AG19" s="48">
        <v>22</v>
      </c>
      <c r="AH19" s="48" t="s">
        <v>150</v>
      </c>
      <c r="AI19" s="48">
        <v>20</v>
      </c>
      <c r="AJ19" s="48" t="s">
        <v>149</v>
      </c>
      <c r="AK19" s="47">
        <v>20</v>
      </c>
      <c r="AL19" s="48" t="s">
        <v>150</v>
      </c>
      <c r="AM19" s="48">
        <v>20</v>
      </c>
      <c r="AN19" s="48" t="s">
        <v>150</v>
      </c>
      <c r="AO19" s="126">
        <v>201019.64799999999</v>
      </c>
      <c r="AP19" s="14">
        <v>203203.80900000001</v>
      </c>
      <c r="AQ19" s="14">
        <v>73.08</v>
      </c>
      <c r="AR19" s="14">
        <v>172468.01</v>
      </c>
      <c r="AS19" s="14">
        <v>30735.7981</v>
      </c>
      <c r="AT19" s="49">
        <v>212</v>
      </c>
      <c r="AU19" s="49"/>
      <c r="AV19" s="49">
        <v>254</v>
      </c>
      <c r="AW19" s="47">
        <f t="shared" si="0"/>
        <v>3.6354655242456699E-4</v>
      </c>
      <c r="AX19" s="47">
        <f t="shared" si="1"/>
        <v>3.5963892783131836E-4</v>
      </c>
      <c r="AY19" s="47">
        <f t="shared" si="2"/>
        <v>119.81132075471699</v>
      </c>
      <c r="AZ19" s="49"/>
      <c r="BA19" s="114"/>
      <c r="BB19" s="114"/>
      <c r="BC19" s="62" t="s">
        <v>157</v>
      </c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</row>
    <row r="20" spans="1:85" ht="51.75" x14ac:dyDescent="0.25">
      <c r="A20" s="31" t="s">
        <v>115</v>
      </c>
      <c r="B20" s="32" t="s">
        <v>119</v>
      </c>
      <c r="C20" s="31" t="s">
        <v>216</v>
      </c>
      <c r="D20" s="31" t="s">
        <v>118</v>
      </c>
      <c r="E20" s="32" t="s">
        <v>84</v>
      </c>
      <c r="F20" s="15">
        <v>5</v>
      </c>
      <c r="G20" s="60" t="s">
        <v>127</v>
      </c>
      <c r="H20" s="31">
        <v>49</v>
      </c>
      <c r="I20" s="57" t="s">
        <v>171</v>
      </c>
      <c r="J20" s="31" t="s">
        <v>175</v>
      </c>
      <c r="K20" s="33" t="s">
        <v>128</v>
      </c>
      <c r="L20" s="32" t="s">
        <v>44</v>
      </c>
      <c r="M20" s="32" t="s">
        <v>137</v>
      </c>
      <c r="N20" s="33" t="s">
        <v>129</v>
      </c>
      <c r="O20" s="31">
        <v>31</v>
      </c>
      <c r="P20" s="32">
        <v>47</v>
      </c>
      <c r="Q20" s="32">
        <v>0</v>
      </c>
      <c r="R20" s="32" t="s">
        <v>154</v>
      </c>
      <c r="S20" s="31">
        <v>0</v>
      </c>
      <c r="T20" s="32" t="s">
        <v>154</v>
      </c>
      <c r="U20" s="32">
        <v>0</v>
      </c>
      <c r="V20" s="32" t="s">
        <v>154</v>
      </c>
      <c r="W20" s="32">
        <v>0</v>
      </c>
      <c r="X20" s="32" t="s">
        <v>154</v>
      </c>
      <c r="Y20" s="31">
        <v>1</v>
      </c>
      <c r="Z20" s="32" t="s">
        <v>154</v>
      </c>
      <c r="AA20" s="32">
        <v>1</v>
      </c>
      <c r="AB20" s="32" t="s">
        <v>154</v>
      </c>
      <c r="AC20" s="32">
        <v>2</v>
      </c>
      <c r="AD20" s="32" t="s">
        <v>154</v>
      </c>
      <c r="AE20" s="31">
        <v>0</v>
      </c>
      <c r="AF20" s="32" t="s">
        <v>154</v>
      </c>
      <c r="AG20" s="32">
        <v>1</v>
      </c>
      <c r="AH20" s="32" t="s">
        <v>154</v>
      </c>
      <c r="AI20" s="32">
        <v>2</v>
      </c>
      <c r="AJ20" s="32" t="s">
        <v>154</v>
      </c>
      <c r="AK20" s="31">
        <v>2</v>
      </c>
      <c r="AL20" s="32" t="s">
        <v>154</v>
      </c>
      <c r="AM20" s="32">
        <v>4</v>
      </c>
      <c r="AN20" s="32" t="s">
        <v>154</v>
      </c>
      <c r="AO20" s="126">
        <v>631776.03500000003</v>
      </c>
      <c r="AP20" s="14">
        <v>638640.54099999997</v>
      </c>
      <c r="AQ20" s="14">
        <v>229.68</v>
      </c>
      <c r="AR20" s="14">
        <v>542042.31799999997</v>
      </c>
      <c r="AS20" s="14">
        <v>96598.222599999994</v>
      </c>
      <c r="AT20" s="15">
        <v>47</v>
      </c>
      <c r="AU20" s="15" t="s">
        <v>9</v>
      </c>
      <c r="AV20" s="15">
        <v>13</v>
      </c>
      <c r="AW20" s="31">
        <f t="shared" si="0"/>
        <v>3.6354655332882321E-4</v>
      </c>
      <c r="AX20" s="31">
        <f t="shared" si="1"/>
        <v>3.596389287162401E-4</v>
      </c>
      <c r="AY20" s="31">
        <f t="shared" si="2"/>
        <v>27.659574468085108</v>
      </c>
      <c r="AZ20" s="14"/>
      <c r="BA20" s="63"/>
      <c r="BB20" s="63"/>
      <c r="BC20" s="52" t="s">
        <v>161</v>
      </c>
    </row>
    <row r="21" spans="1:85" x14ac:dyDescent="0.25">
      <c r="AI21" s="146">
        <f>SUM(AI8:AI20)</f>
        <v>652</v>
      </c>
      <c r="AK21" s="146">
        <f>SUM(AK8:AK20)</f>
        <v>220</v>
      </c>
      <c r="AM21" s="146">
        <f>SUM(AM8:AM20)</f>
        <v>182</v>
      </c>
    </row>
    <row r="23" spans="1:85" x14ac:dyDescent="0.25">
      <c r="AK23" t="s">
        <v>264</v>
      </c>
    </row>
  </sheetData>
  <mergeCells count="17">
    <mergeCell ref="AS1:AX1"/>
    <mergeCell ref="D2:AO2"/>
    <mergeCell ref="D4:AO4"/>
    <mergeCell ref="AO6:AS6"/>
    <mergeCell ref="AT6:AV6"/>
    <mergeCell ref="O6:P6"/>
    <mergeCell ref="AW6:AX6"/>
    <mergeCell ref="A6:G6"/>
    <mergeCell ref="D1:AO1"/>
    <mergeCell ref="W6:AB6"/>
    <mergeCell ref="AC6:AH6"/>
    <mergeCell ref="AI6:AN6"/>
    <mergeCell ref="AY6:AZ6"/>
    <mergeCell ref="L6:N6"/>
    <mergeCell ref="H6:K6"/>
    <mergeCell ref="Q6:V6"/>
    <mergeCell ref="BA6:BC6"/>
  </mergeCells>
  <pageMargins left="0.7" right="0.7" top="0.75" bottom="0.75" header="0.3" footer="0.3"/>
  <pageSetup scale="10" orientation="portrait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workbookViewId="0">
      <selection activeCell="B2" sqref="B2"/>
    </sheetView>
  </sheetViews>
  <sheetFormatPr baseColWidth="10" defaultRowHeight="15" x14ac:dyDescent="0.25"/>
  <cols>
    <col min="2" max="2" width="36.42578125" customWidth="1"/>
    <col min="4" max="4" width="22.5703125" customWidth="1"/>
  </cols>
  <sheetData>
    <row r="1" spans="2:3" x14ac:dyDescent="0.25">
      <c r="B1" t="s">
        <v>109</v>
      </c>
      <c r="C1" t="s">
        <v>110</v>
      </c>
    </row>
    <row r="2" spans="2:3" ht="37.5" customHeight="1" x14ac:dyDescent="0.25">
      <c r="B2" s="53"/>
      <c r="C2" t="s">
        <v>106</v>
      </c>
    </row>
    <row r="3" spans="2:3" ht="44.25" customHeight="1" x14ac:dyDescent="0.25">
      <c r="B3" s="54" t="s">
        <v>91</v>
      </c>
      <c r="C3" t="s">
        <v>107</v>
      </c>
    </row>
    <row r="4" spans="2:3" ht="33.75" customHeight="1" x14ac:dyDescent="0.25">
      <c r="B4" s="54" t="s">
        <v>92</v>
      </c>
      <c r="C4" t="s">
        <v>107</v>
      </c>
    </row>
    <row r="5" spans="2:3" ht="34.5" customHeight="1" x14ac:dyDescent="0.25">
      <c r="B5" s="54" t="s">
        <v>93</v>
      </c>
      <c r="C5" t="s">
        <v>107</v>
      </c>
    </row>
    <row r="6" spans="2:3" ht="28.5" customHeight="1" x14ac:dyDescent="0.25">
      <c r="B6" s="54" t="s">
        <v>94</v>
      </c>
      <c r="C6" t="s">
        <v>107</v>
      </c>
    </row>
    <row r="7" spans="2:3" ht="43.5" customHeight="1" x14ac:dyDescent="0.25">
      <c r="B7" s="54" t="s">
        <v>95</v>
      </c>
      <c r="C7" t="s">
        <v>107</v>
      </c>
    </row>
    <row r="8" spans="2:3" ht="48" customHeight="1" x14ac:dyDescent="0.25">
      <c r="B8" s="54" t="s">
        <v>96</v>
      </c>
      <c r="C8" t="s">
        <v>107</v>
      </c>
    </row>
    <row r="9" spans="2:3" ht="44.25" customHeight="1" x14ac:dyDescent="0.25">
      <c r="B9" s="54" t="s">
        <v>97</v>
      </c>
      <c r="C9" t="s">
        <v>107</v>
      </c>
    </row>
    <row r="10" spans="2:3" ht="42" customHeight="1" x14ac:dyDescent="0.25">
      <c r="B10" s="54" t="s">
        <v>98</v>
      </c>
      <c r="C10" t="s">
        <v>107</v>
      </c>
    </row>
    <row r="11" spans="2:3" ht="31.5" customHeight="1" x14ac:dyDescent="0.25">
      <c r="B11" s="55" t="s">
        <v>99</v>
      </c>
      <c r="C11" t="s">
        <v>107</v>
      </c>
    </row>
    <row r="12" spans="2:3" ht="54" customHeight="1" x14ac:dyDescent="0.25">
      <c r="B12" s="56" t="s">
        <v>100</v>
      </c>
      <c r="C12" t="s">
        <v>107</v>
      </c>
    </row>
    <row r="13" spans="2:3" ht="38.25" customHeight="1" x14ac:dyDescent="0.25">
      <c r="B13" s="54" t="s">
        <v>101</v>
      </c>
      <c r="C13" t="s">
        <v>107</v>
      </c>
    </row>
    <row r="14" spans="2:3" ht="47.25" customHeight="1" x14ac:dyDescent="0.25">
      <c r="B14" s="54" t="s">
        <v>102</v>
      </c>
      <c r="C14" t="s">
        <v>107</v>
      </c>
    </row>
    <row r="15" spans="2:3" ht="55.5" customHeight="1" x14ac:dyDescent="0.25">
      <c r="B15" s="54" t="s">
        <v>103</v>
      </c>
      <c r="C15" t="s">
        <v>107</v>
      </c>
    </row>
    <row r="16" spans="2:3" ht="23.25" customHeight="1" x14ac:dyDescent="0.25">
      <c r="B16" s="54" t="s">
        <v>104</v>
      </c>
      <c r="C16" t="s">
        <v>107</v>
      </c>
    </row>
    <row r="17" spans="2:3" ht="29.25" customHeight="1" x14ac:dyDescent="0.25">
      <c r="B17" s="54" t="s">
        <v>105</v>
      </c>
      <c r="C17" t="s">
        <v>108</v>
      </c>
    </row>
    <row r="18" spans="2:3" ht="31.5" x14ac:dyDescent="0.25">
      <c r="B18" s="55" t="s">
        <v>246</v>
      </c>
      <c r="C1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FORMATO 1</vt:lpstr>
      <vt:lpstr>POA FORMATO 2</vt:lpstr>
      <vt:lpstr>FORMATO 1RESPONSABLES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Planeacion</cp:lastModifiedBy>
  <cp:lastPrinted>2022-01-13T14:13:37Z</cp:lastPrinted>
  <dcterms:created xsi:type="dcterms:W3CDTF">2020-04-08T16:47:57Z</dcterms:created>
  <dcterms:modified xsi:type="dcterms:W3CDTF">2022-02-08T16:56:59Z</dcterms:modified>
</cp:coreProperties>
</file>