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115" windowHeight="7875" firstSheet="2" activeTab="2"/>
  </bookViews>
  <sheets>
    <sheet name="problema" sheetId="1" state="hidden" r:id="rId1"/>
    <sheet name="objetivo" sheetId="2" state="hidden" r:id="rId2"/>
    <sheet name="MIR" sheetId="3" r:id="rId3"/>
    <sheet name="FICHA TECNICA" sheetId="4" state="hidden" r:id="rId4"/>
    <sheet name="Hoja2" sheetId="6" state="hidden" r:id="rId5"/>
  </sheets>
  <calcPr calcId="145621"/>
</workbook>
</file>

<file path=xl/calcChain.xml><?xml version="1.0" encoding="utf-8"?>
<calcChain xmlns="http://schemas.openxmlformats.org/spreadsheetml/2006/main">
  <c r="B16" i="3" l="1"/>
  <c r="Q11" i="4" l="1"/>
  <c r="O11" i="4"/>
  <c r="Q12" i="4" l="1"/>
  <c r="Q10" i="4"/>
  <c r="O12" i="4" l="1"/>
  <c r="O10" i="4"/>
  <c r="L16" i="4" l="1"/>
  <c r="L15" i="4"/>
  <c r="L14" i="4"/>
  <c r="L13" i="4"/>
  <c r="L12" i="4"/>
  <c r="L11" i="4"/>
  <c r="L10" i="4"/>
  <c r="L9" i="4"/>
  <c r="L8" i="4"/>
  <c r="L7" i="4"/>
  <c r="L6" i="4"/>
  <c r="L5" i="4"/>
  <c r="L4" i="4"/>
  <c r="C8" i="4"/>
  <c r="C7" i="4"/>
  <c r="B16" i="4"/>
  <c r="B15" i="4"/>
  <c r="B14" i="4"/>
  <c r="B13" i="4"/>
  <c r="B12" i="4"/>
  <c r="B11" i="4"/>
  <c r="B10" i="4"/>
  <c r="B6" i="4"/>
  <c r="B5" i="4"/>
  <c r="B9" i="4"/>
  <c r="B8" i="4"/>
  <c r="B7" i="4"/>
  <c r="C16" i="4"/>
  <c r="C15" i="4"/>
  <c r="C14" i="4"/>
  <c r="C13" i="4"/>
  <c r="C12" i="4"/>
  <c r="C11" i="4"/>
  <c r="C10" i="4"/>
  <c r="C9" i="4"/>
  <c r="C6" i="4"/>
  <c r="C5" i="4"/>
  <c r="C4" i="4"/>
  <c r="B4" i="4"/>
  <c r="B18" i="3" l="1"/>
  <c r="B17" i="3"/>
  <c r="B15" i="3"/>
  <c r="B14" i="3"/>
  <c r="B13" i="3"/>
  <c r="B11" i="3"/>
  <c r="B10" i="3"/>
  <c r="B9" i="3"/>
  <c r="B12" i="3"/>
  <c r="B8" i="3"/>
  <c r="B7" i="3"/>
  <c r="B6" i="3"/>
</calcChain>
</file>

<file path=xl/sharedStrings.xml><?xml version="1.0" encoding="utf-8"?>
<sst xmlns="http://schemas.openxmlformats.org/spreadsheetml/2006/main" count="295" uniqueCount="200">
  <si>
    <t>ARBOL DE PROBLEMAS</t>
  </si>
  <si>
    <t xml:space="preserve"> </t>
  </si>
  <si>
    <t>proyecto especifico de programa de gobierno</t>
  </si>
  <si>
    <t>Programa presupuestario: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</si>
  <si>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</si>
  <si>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</si>
  <si>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</si>
  <si>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</si>
  <si>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</si>
  <si>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</si>
  <si>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</si>
  <si>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>FIN</t>
  </si>
  <si>
    <t>aumentar 1 punto porcentual</t>
  </si>
  <si>
    <t>PROPÓSITO</t>
  </si>
  <si>
    <t>C1.</t>
  </si>
  <si>
    <t>C1A1</t>
  </si>
  <si>
    <t>C1A2</t>
  </si>
  <si>
    <t>C1A3</t>
  </si>
  <si>
    <t>C2</t>
  </si>
  <si>
    <t>C2A1</t>
  </si>
  <si>
    <t>C2A2</t>
  </si>
  <si>
    <t>C2A3</t>
  </si>
  <si>
    <t>c3</t>
  </si>
  <si>
    <t>C3A1</t>
  </si>
  <si>
    <t>C3A2</t>
  </si>
  <si>
    <t xml:space="preserve">Bajo Nivel de Ingresos </t>
  </si>
  <si>
    <t>Hacinamiento</t>
  </si>
  <si>
    <t>Altos costos de material para construcción</t>
  </si>
  <si>
    <t>Desinteres de forjar un patrimonio que asegure su bienestar</t>
  </si>
  <si>
    <t>Viviendas inadecuadas y en mal estado</t>
  </si>
  <si>
    <t>Insuficientes apoyos para el mejoramiento de vivienda</t>
  </si>
  <si>
    <t>Viviendas adecuadas y en buen estado</t>
  </si>
  <si>
    <t>Diseño y manejo adecuado de los programas de vivienda</t>
  </si>
  <si>
    <t xml:space="preserve">Alto Nivel de Ingresos </t>
  </si>
  <si>
    <t>Moderados costos de material para construcción</t>
  </si>
  <si>
    <t xml:space="preserve">implementación de programa "Mi hogar con valores" </t>
  </si>
  <si>
    <t>disminuir 1 punto porcentual</t>
  </si>
  <si>
    <t>capacidades y funcionamiento de las familias</t>
  </si>
  <si>
    <t>Compromiso de todos para reducir la pobreza en el pais</t>
  </si>
  <si>
    <t xml:space="preserve">los servidores publicos desempeñan adecuadamente sus funciones </t>
  </si>
  <si>
    <t>programa de mejoramiento de vivienda implementado</t>
  </si>
  <si>
    <t>familias vulnerables buscan oportunidades para obtener su vivienda</t>
  </si>
  <si>
    <t>Las personas vulnerables cuentan con los medios necesarios para incluirse en el programa</t>
  </si>
  <si>
    <t xml:space="preserve">participacion social activa </t>
  </si>
  <si>
    <t>Gestión con el Estado para financiamientos o creditos para la  vivienda</t>
  </si>
  <si>
    <t xml:space="preserve">porcentaje de programas de credito para vivienda gestionados </t>
  </si>
  <si>
    <t>base de datos propia (desarrollo social)</t>
  </si>
  <si>
    <t>SEDESHU, base de datos propia (desarrollo social)</t>
  </si>
  <si>
    <t>INAFED, SEGOB, base de datos propia (desarrollo social)</t>
  </si>
  <si>
    <t>Los servidores publicos tienen los conocimientos de los diferentes programas federales y estatales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</si>
  <si>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</si>
  <si>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</si>
  <si>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</si>
  <si>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</si>
  <si>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</si>
  <si>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</si>
  <si>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</si>
  <si>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</si>
  <si>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</si>
  <si>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>Año linea Base</t>
  </si>
  <si>
    <t>Valor línea base</t>
  </si>
  <si>
    <t>porcentaje</t>
  </si>
  <si>
    <t>descendente</t>
  </si>
  <si>
    <t>eficacia</t>
  </si>
  <si>
    <t>impacto</t>
  </si>
  <si>
    <t>estrategico</t>
  </si>
  <si>
    <t>anual</t>
  </si>
  <si>
    <t>resultados</t>
  </si>
  <si>
    <t xml:space="preserve">gestion </t>
  </si>
  <si>
    <t>COMPONENTE 1</t>
  </si>
  <si>
    <t>ascendente</t>
  </si>
  <si>
    <t>eficiencia</t>
  </si>
  <si>
    <t>producto</t>
  </si>
  <si>
    <t>semestral</t>
  </si>
  <si>
    <t>A1, C1</t>
  </si>
  <si>
    <t>proceso</t>
  </si>
  <si>
    <t>bimestral</t>
  </si>
  <si>
    <t>A2, C1</t>
  </si>
  <si>
    <t>A3,C1</t>
  </si>
  <si>
    <t>COMPONENTE 2</t>
  </si>
  <si>
    <t>A1, C2</t>
  </si>
  <si>
    <t>A2, C2</t>
  </si>
  <si>
    <t>A3, C2</t>
  </si>
  <si>
    <t>COMPONENTE 3</t>
  </si>
  <si>
    <t>A1, C3</t>
  </si>
  <si>
    <t>A2, C3</t>
  </si>
  <si>
    <t>proporcion de la población en situación de pobreza por municipio</t>
  </si>
  <si>
    <t>proporción de  carencia social por calidad y espacios en la vivienda respecto a alas viviendas existentes</t>
  </si>
  <si>
    <t>proporcion de carencia por hacinamiento de vivienda respecto a las familias existentes</t>
  </si>
  <si>
    <t>porcentaje de familias beneficiadas con apoyo para vivienda</t>
  </si>
  <si>
    <t>proporcion de familias beneficiadas con material para vivienda respecto a las familias que no cuentan con vivienda</t>
  </si>
  <si>
    <t>numero de ciudadanos en situación de pobreza/numero de ciudadanos total en el municipio *100</t>
  </si>
  <si>
    <t>numero de carencia por hacinamiento de vivienda / numero de familias existentes*100</t>
  </si>
  <si>
    <t>numero de carencia social por calidad y espacios de vivienda / numero total de viviendas existentes*100</t>
  </si>
  <si>
    <t>numero de familias beneficiadas en el programa / numero de familias sin vivienda*100</t>
  </si>
  <si>
    <t>ARBOL DE OBJETIVOS</t>
  </si>
  <si>
    <t>Migración</t>
  </si>
  <si>
    <t>Abandono de hogar</t>
  </si>
  <si>
    <t>Hogar disfuncional</t>
  </si>
  <si>
    <t xml:space="preserve">Violencia </t>
  </si>
  <si>
    <t>Desempleo</t>
  </si>
  <si>
    <t>Pobreza</t>
  </si>
  <si>
    <t>Hogar funcional</t>
  </si>
  <si>
    <t>Disminuyen viviendas en Condiciones por debajo de lo aceptable en la infraestructura</t>
  </si>
  <si>
    <t>proporción de lugares donde se aplica la difusión respecto al número total de localidades.</t>
  </si>
  <si>
    <t xml:space="preserve">Desigualdad social </t>
  </si>
  <si>
    <t>Nulo acceso a financiamientos para vivienda</t>
  </si>
  <si>
    <t>Aumentan viviendas en Condiciones por debajo de lo aceptable en la infraestructura</t>
  </si>
  <si>
    <t>Mayor acceso a financiamientos para vivienda</t>
  </si>
  <si>
    <t>Interes de forjar un patrimonio que asegure su bienestar</t>
  </si>
  <si>
    <t>Suficientes apoyos para el mejoramiento de vivienda</t>
  </si>
  <si>
    <t>Empleo</t>
  </si>
  <si>
    <t>Estabilidad economica</t>
  </si>
  <si>
    <t xml:space="preserve">Sociedad contenta </t>
  </si>
  <si>
    <t>Bienestar personal</t>
  </si>
  <si>
    <t>Hogares adecuados para el Desarrollo de las Familias</t>
  </si>
  <si>
    <t>Familias estables</t>
  </si>
  <si>
    <t>Familias integradas</t>
  </si>
  <si>
    <t>numero de programas de creditos de vivienda gestionados / numero de programas de creditos para vivienda solicitados*100</t>
  </si>
  <si>
    <t>proporción de programas de creditos de vivienda gestionados respecto a los programas de creditos solicitados</t>
  </si>
  <si>
    <t>numero de viviendas identificadas con levantamiento fisico / numero de viviendas con carencias en el municipio*100</t>
  </si>
  <si>
    <t>numero de lugares donde se realiza la difusion / numero de localidades existentes *100</t>
  </si>
  <si>
    <t>Estrategias informativas de programas de apoyo a la  vivienda implementados</t>
  </si>
  <si>
    <t>Asesoria y orientación a personas vulnerables para mejorar su vivienda</t>
  </si>
  <si>
    <t>Capacitación y retroalimentación a los servidores público</t>
  </si>
  <si>
    <t>porcentaje de estrategias logradas</t>
  </si>
  <si>
    <t>porcentaje de comunidades informadas sobre los programas para mejorar la vivienda</t>
  </si>
  <si>
    <t xml:space="preserve">porcentaje de servidores publicos capacitados </t>
  </si>
  <si>
    <t>proporción de estrategias logradas respecto al total de estrategias programadas</t>
  </si>
  <si>
    <t>numero de estrategias logradas/ numero de estrategias programadas *100</t>
  </si>
  <si>
    <t>proporcion de comunidades informadas respecto al total de comunidades existentes</t>
  </si>
  <si>
    <t>numero de comunidades informadas con tripticos/numero de comunidades existentes *100</t>
  </si>
  <si>
    <t>proporción de servidores publicos capacitados en la dirección de desarrollo social respecto al total de servidores publicos en el area</t>
  </si>
  <si>
    <t>numero de servidores publicos capacitados / numero total de servidores publicos del area de desarrollo social *100</t>
  </si>
  <si>
    <t xml:space="preserve">proporcion de carencias atendidas dentro de la vivienda respecto al total de carencias detectadas dentro de la vivienda </t>
  </si>
  <si>
    <t>proporción de carencias fuera de la vivienda atendidas respecto al total de carencias fuera de la vivivenda en el municipio</t>
  </si>
  <si>
    <t>numero total de carencia  dentro de la vivienda atendidas / numero total de carencias dentro de la vivienda detectadas en el Municipio*100</t>
  </si>
  <si>
    <t>numero total de carencias fuera de la vivienda atendidas / numero total de carencias  fuera de la vivienda detectadasen el municipio *100</t>
  </si>
  <si>
    <t>numero total de viviendas atendidas que disminuyen las carencias/numero total de vivienda con carencias detectadas en el municipio. *100</t>
  </si>
  <si>
    <t>Proporcion total  vivienda atendidas que disminuyen las carencias respecto al total de viviendas con carencias detectadas en el municipio</t>
  </si>
  <si>
    <t>proporcion de viviendas identificadas con levantamiento fisico respecto a las viviendas disminuyendo las carencias en el mpio.</t>
  </si>
  <si>
    <t>porcentaje de viviendas registradas con levantamiento fisico dsiminuyendo las carencias</t>
  </si>
  <si>
    <t>porcentaje de carencias fuera de la vivienda atendidas disminuyendo las carencias</t>
  </si>
  <si>
    <t>porcentaje de carencias dentro de la vivienda atendidas disminuyendo la carencia social</t>
  </si>
  <si>
    <t>25348 viviendas</t>
  </si>
  <si>
    <t>752 hacinamiento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</si>
  <si>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</si>
  <si>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Mejor calidad de vida para los Apaseenses (disminuye rezago social en vivienda)</t>
  </si>
  <si>
    <t>Alto rezago social en  vivienda en zonas marginadas en el municipio de Apaseo el Grande</t>
  </si>
  <si>
    <t xml:space="preserve">Diseño y manejo inadecuado de los programas de vivienda </t>
  </si>
  <si>
    <t>bajo rezago social en  vivienda en zonas marginadas en el municipio de Apaseo el Grande</t>
  </si>
  <si>
    <t>carencia de viviendas dignas</t>
  </si>
  <si>
    <t>Existencia de viviendas dignas</t>
  </si>
  <si>
    <t>Limitaciones y suministros de  vivienda</t>
  </si>
  <si>
    <t>Aumento y suministro de vivienda</t>
  </si>
  <si>
    <t xml:space="preserve">baja calidad de vida en los habitantes del municipio </t>
  </si>
  <si>
    <t>aumenta calidad de vida en los habitantes del municipio</t>
  </si>
  <si>
    <t>El rezago social en vivienda  en zonas marginadas en el municipio de apaseo el grande disminuyo</t>
  </si>
  <si>
    <t>programa de vivienda digna en zonas marginadas en el municipio, implementado</t>
  </si>
  <si>
    <t>*</t>
  </si>
  <si>
    <t>desconocimiento de los programas de vivienda existentes a nivel estatal y federal</t>
  </si>
  <si>
    <t>conocimiento de los programas de vivienda existentes a nivel estatal y federal</t>
  </si>
  <si>
    <t>levantamiento de necesidades para la vivienda implementado</t>
  </si>
  <si>
    <t>implementación del programa "Impulso al desarrollo del hogar"</t>
  </si>
  <si>
    <t>Implementación del programa "pinta tu entorno"</t>
  </si>
  <si>
    <t>publicaciones delCONEVAL bianuales referente a las carencias sociales en los municipios</t>
  </si>
  <si>
    <t>publicaciones delCONEVAL bianuales referente a la pobreza  en los municipios</t>
  </si>
  <si>
    <t>informe mensual del SDIF ESTATAL Y MUNICIPAL referenta al apoyo otorgado a familias en vivienda en el municipio</t>
  </si>
  <si>
    <t>Informe de labores de sedeshu, referente a apoyos otorgados a familias en zonas marginadas en los municipios en espacios de vivienda</t>
  </si>
  <si>
    <t>COVEG, base de datos propia mensual (desarrollo social) referente a apoyos otorgados a familias vulnerables</t>
  </si>
  <si>
    <t>realización de campañas de difusion contra el hacinamiento y sus desventajas</t>
  </si>
  <si>
    <t>porcentaje de lugares y comunidades informadas</t>
  </si>
  <si>
    <t xml:space="preserve">base de datos propia (desarrollo social) mensual referente a los testimoniales de la realización de eventos de la campaña de sensibilización </t>
  </si>
  <si>
    <t xml:space="preserve">Informe mensual de sedeshu referente a los apoyos otorgados a familias vulnerables en municipios </t>
  </si>
  <si>
    <t>SEDESOL, coneval, base de datos propia (desarrollo social)</t>
  </si>
  <si>
    <t>Activa y alta participación de los grupos vulnerables que viven en zonas marginadas en el municipio</t>
  </si>
  <si>
    <t>las familias cumplen con todos los requisitos de las reglas de operació del programa ofertado</t>
  </si>
  <si>
    <t>Los ciudadanos estan comprometidos para abatir el hacinamiento</t>
  </si>
  <si>
    <t>Apoyo tecnico de dependencias estatales</t>
  </si>
  <si>
    <t>Apoyo completo de las dependencias estatales</t>
  </si>
  <si>
    <t>la ciudadania es atendida adecuadamente para los programas de vivienda</t>
  </si>
  <si>
    <t>porcentaje de viviendas beneficiadas  disminuyendo las carencia en el Municipio</t>
  </si>
  <si>
    <t>alto impacto en la imagen en las viviendas del municipio</t>
  </si>
  <si>
    <t>bajo impacto en la imagen de las viviendas del Municipio</t>
  </si>
  <si>
    <t>Porcentaje de carencia social  en la vivienda identificado</t>
  </si>
  <si>
    <t>porcentaje de la población con carencia por hacinamiento de la vivienda identificado</t>
  </si>
  <si>
    <t>Tasa de pobreza y vulnerabilidad identificado</t>
  </si>
  <si>
    <t>unidad de medida</t>
  </si>
  <si>
    <t>ciudadanos</t>
  </si>
  <si>
    <t>carencia social en vivienda</t>
  </si>
  <si>
    <t>hacinamiento de vivienda</t>
  </si>
  <si>
    <t>familias</t>
  </si>
  <si>
    <t>gestiones</t>
  </si>
  <si>
    <t>lugares</t>
  </si>
  <si>
    <t>viviendas</t>
  </si>
  <si>
    <t>estrategias</t>
  </si>
  <si>
    <t>comunidades</t>
  </si>
  <si>
    <t>servidores publicos</t>
  </si>
  <si>
    <t>carencias fuera de vivienda</t>
  </si>
  <si>
    <t>carencias dentro de vivvienda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</si>
</sst>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sz val="8"/>
      <color rgb="FF545454"/>
      <name val="Open Sans"/>
      <family val="2"/>
    </font>
    <font>
      <b/>
      <sz val="8"/>
      <color rgb="FF000000"/>
      <name val="Arial"/>
      <family val="2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7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sz val="8"/>
      <color indexed="8"/>
      <name val="Calibri"/>
      <family val="2"/>
      <charset val="1"/>
    </font>
    <font>
      <sz val="7.5"/>
      <color rgb="FF000000"/>
      <name val="Calibri"/>
      <family val="2"/>
      <charset val="1"/>
    </font>
    <font>
      <sz val="7.5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rgb="FF0070C0"/>
        <bgColor rgb="FF000000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rgb="FF0066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1"/>
    <xf numFmtId="0" fontId="1" fillId="0" borderId="0" xfId="1"/>
    <xf numFmtId="0" fontId="3" fillId="0" borderId="0" xfId="1" applyFont="1"/>
    <xf numFmtId="0" fontId="4" fillId="0" borderId="0" xfId="1" applyFont="1"/>
    <xf numFmtId="0" fontId="7" fillId="0" borderId="0" xfId="1" applyFont="1"/>
    <xf numFmtId="0" fontId="4" fillId="0" borderId="0" xfId="1" applyFont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4" fillId="10" borderId="1" xfId="1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9" fontId="15" fillId="0" borderId="17" xfId="0" applyNumberFormat="1" applyFont="1" applyBorder="1" applyAlignment="1">
      <alignment wrapText="1"/>
    </xf>
    <xf numFmtId="0" fontId="14" fillId="0" borderId="17" xfId="0" applyFont="1" applyBorder="1"/>
    <xf numFmtId="0" fontId="13" fillId="0" borderId="18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/>
    <xf numFmtId="0" fontId="12" fillId="0" borderId="1" xfId="0" applyFont="1" applyBorder="1" applyAlignment="1">
      <alignment horizontal="center" wrapText="1"/>
    </xf>
    <xf numFmtId="0" fontId="14" fillId="13" borderId="3" xfId="0" applyFont="1" applyFill="1" applyBorder="1" applyAlignment="1">
      <alignment wrapText="1"/>
    </xf>
    <xf numFmtId="0" fontId="14" fillId="13" borderId="3" xfId="0" applyFont="1" applyFill="1" applyBorder="1"/>
    <xf numFmtId="0" fontId="12" fillId="0" borderId="1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9" borderId="3" xfId="0" applyFont="1" applyFill="1" applyBorder="1" applyAlignment="1">
      <alignment wrapText="1"/>
    </xf>
    <xf numFmtId="9" fontId="15" fillId="9" borderId="17" xfId="0" applyNumberFormat="1" applyFont="1" applyFill="1" applyBorder="1" applyAlignment="1">
      <alignment wrapText="1"/>
    </xf>
    <xf numFmtId="0" fontId="14" fillId="9" borderId="3" xfId="0" applyFont="1" applyFill="1" applyBorder="1"/>
    <xf numFmtId="0" fontId="17" fillId="0" borderId="1" xfId="0" applyFont="1" applyBorder="1" applyAlignment="1">
      <alignment wrapText="1"/>
    </xf>
    <xf numFmtId="10" fontId="14" fillId="0" borderId="17" xfId="0" applyNumberFormat="1" applyFont="1" applyBorder="1"/>
    <xf numFmtId="10" fontId="14" fillId="0" borderId="3" xfId="0" applyNumberFormat="1" applyFont="1" applyBorder="1"/>
    <xf numFmtId="10" fontId="14" fillId="13" borderId="3" xfId="0" applyNumberFormat="1" applyFont="1" applyFill="1" applyBorder="1"/>
    <xf numFmtId="0" fontId="12" fillId="13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wrapText="1"/>
    </xf>
    <xf numFmtId="9" fontId="15" fillId="13" borderId="17" xfId="0" applyNumberFormat="1" applyFont="1" applyFill="1" applyBorder="1" applyAlignment="1">
      <alignment wrapText="1"/>
    </xf>
    <xf numFmtId="0" fontId="16" fillId="13" borderId="0" xfId="0" applyFont="1" applyFill="1" applyAlignment="1">
      <alignment wrapText="1"/>
    </xf>
    <xf numFmtId="2" fontId="14" fillId="13" borderId="3" xfId="0" applyNumberFormat="1" applyFont="1" applyFill="1" applyBorder="1"/>
    <xf numFmtId="0" fontId="15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/>
    <xf numFmtId="0" fontId="13" fillId="0" borderId="0" xfId="0" applyFont="1" applyBorder="1" applyAlignment="1">
      <alignment wrapText="1"/>
    </xf>
    <xf numFmtId="2" fontId="14" fillId="0" borderId="3" xfId="0" applyNumberFormat="1" applyFont="1" applyBorder="1"/>
    <xf numFmtId="0" fontId="8" fillId="0" borderId="0" xfId="0" applyFont="1"/>
    <xf numFmtId="2" fontId="14" fillId="9" borderId="3" xfId="0" applyNumberFormat="1" applyFont="1" applyFill="1" applyBorder="1"/>
    <xf numFmtId="2" fontId="14" fillId="0" borderId="3" xfId="0" applyNumberFormat="1" applyFont="1" applyBorder="1" applyAlignment="1"/>
    <xf numFmtId="0" fontId="18" fillId="0" borderId="1" xfId="0" applyFont="1" applyBorder="1" applyAlignment="1">
      <alignment horizontal="justify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7" fillId="0" borderId="19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0" borderId="1" xfId="1" applyFont="1" applyBorder="1"/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9" fontId="4" fillId="0" borderId="1" xfId="1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wrapText="1"/>
    </xf>
    <xf numFmtId="9" fontId="4" fillId="10" borderId="1" xfId="1" applyNumberFormat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left" vertical="center" wrapText="1"/>
    </xf>
    <xf numFmtId="0" fontId="20" fillId="8" borderId="1" xfId="1" applyFont="1" applyFill="1" applyBorder="1" applyAlignment="1">
      <alignment horizontal="center"/>
    </xf>
    <xf numFmtId="0" fontId="20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wrapText="1"/>
    </xf>
    <xf numFmtId="9" fontId="4" fillId="8" borderId="1" xfId="1" applyNumberFormat="1" applyFont="1" applyFill="1" applyBorder="1" applyAlignment="1">
      <alignment horizontal="left" vertical="center" wrapText="1"/>
    </xf>
    <xf numFmtId="0" fontId="20" fillId="0" borderId="1" xfId="1" applyFont="1" applyBorder="1" applyAlignment="1"/>
    <xf numFmtId="0" fontId="2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9" borderId="1" xfId="1" applyFont="1" applyFill="1" applyBorder="1" applyAlignment="1">
      <alignment horizontal="left" vertical="center" wrapText="1"/>
    </xf>
    <xf numFmtId="0" fontId="20" fillId="8" borderId="1" xfId="1" applyFont="1" applyFill="1" applyBorder="1" applyAlignment="1">
      <alignment horizontal="center" wrapText="1"/>
    </xf>
    <xf numFmtId="0" fontId="4" fillId="8" borderId="1" xfId="1" applyFont="1" applyFill="1" applyBorder="1" applyAlignment="1">
      <alignment horizontal="left" wrapText="1"/>
    </xf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wrapText="1"/>
    </xf>
    <xf numFmtId="9" fontId="4" fillId="0" borderId="1" xfId="1" applyNumberFormat="1" applyFont="1" applyBorder="1" applyAlignment="1">
      <alignment wrapText="1"/>
    </xf>
    <xf numFmtId="0" fontId="20" fillId="6" borderId="1" xfId="1" applyFont="1" applyFill="1" applyBorder="1" applyAlignment="1">
      <alignment horizontal="center"/>
    </xf>
    <xf numFmtId="0" fontId="20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1" fontId="4" fillId="6" borderId="1" xfId="1" applyNumberFormat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1" fontId="4" fillId="0" borderId="1" xfId="1" applyNumberFormat="1" applyFont="1" applyBorder="1" applyAlignment="1">
      <alignment vertical="center" wrapText="1"/>
    </xf>
    <xf numFmtId="0" fontId="22" fillId="8" borderId="1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vertical="center" wrapText="1"/>
    </xf>
    <xf numFmtId="0" fontId="22" fillId="8" borderId="1" xfId="1" applyFont="1" applyFill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14" fillId="13" borderId="17" xfId="0" applyFont="1" applyFill="1" applyBorder="1" applyAlignment="1">
      <alignment wrapText="1"/>
    </xf>
    <xf numFmtId="0" fontId="14" fillId="9" borderId="17" xfId="0" applyFont="1" applyFill="1" applyBorder="1" applyAlignment="1">
      <alignment wrapText="1"/>
    </xf>
    <xf numFmtId="43" fontId="14" fillId="0" borderId="3" xfId="5" applyFont="1" applyBorder="1"/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1" fillId="7" borderId="0" xfId="0" applyFont="1" applyFill="1" applyBorder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9" fillId="5" borderId="3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4"/>
    <cellStyle name="Normal" xfId="0" builtinId="0"/>
    <cellStyle name="Normal 2" xfId="1"/>
    <cellStyle name="Porcentaje 2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opLeftCell="A7" workbookViewId="0">
      <selection activeCell="D14" sqref="D14"/>
    </sheetView>
  </sheetViews>
  <sheetFormatPr baseColWidth="10" defaultRowHeight="15"/>
  <sheetData>
    <row r="3" spans="1:8">
      <c r="A3" s="3" t="s">
        <v>0</v>
      </c>
      <c r="B3" s="2"/>
      <c r="C3" s="2"/>
      <c r="D3" s="2"/>
      <c r="E3" s="2"/>
      <c r="F3" s="2"/>
      <c r="G3" s="2"/>
      <c r="H3" s="2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.75" customHeight="1" thickBot="1">
      <c r="A5" s="104" t="s">
        <v>155</v>
      </c>
      <c r="B5" s="105"/>
      <c r="C5" s="105"/>
      <c r="D5" s="106"/>
      <c r="E5" s="106"/>
      <c r="F5" s="105"/>
      <c r="G5" s="105"/>
      <c r="H5" s="107"/>
    </row>
    <row r="6" spans="1:8" ht="37.5" customHeight="1">
      <c r="A6" s="111" t="s">
        <v>96</v>
      </c>
      <c r="B6" s="111"/>
      <c r="C6" s="6"/>
      <c r="D6" s="112" t="s">
        <v>99</v>
      </c>
      <c r="E6" s="112"/>
      <c r="F6" s="6"/>
      <c r="G6" s="111" t="s">
        <v>105</v>
      </c>
      <c r="H6" s="111"/>
    </row>
    <row r="7" spans="1:8" ht="30.75" customHeight="1">
      <c r="A7" s="96" t="s">
        <v>97</v>
      </c>
      <c r="B7" s="96"/>
      <c r="C7" s="6"/>
      <c r="D7" s="111" t="s">
        <v>98</v>
      </c>
      <c r="E7" s="111"/>
      <c r="F7" s="6"/>
      <c r="G7" s="96" t="s">
        <v>101</v>
      </c>
      <c r="H7" s="96"/>
    </row>
    <row r="8" spans="1:8" ht="39.75" customHeight="1" thickBot="1">
      <c r="A8" s="96" t="s">
        <v>25</v>
      </c>
      <c r="B8" s="96"/>
      <c r="C8" s="6"/>
      <c r="D8" s="96" t="s">
        <v>26</v>
      </c>
      <c r="E8" s="96"/>
      <c r="F8" s="6"/>
      <c r="G8" s="96" t="s">
        <v>100</v>
      </c>
      <c r="H8" s="96"/>
    </row>
    <row r="9" spans="1:8" ht="42.75" customHeight="1" thickBot="1">
      <c r="A9" s="108" t="s">
        <v>148</v>
      </c>
      <c r="B9" s="109"/>
      <c r="C9" s="109"/>
      <c r="D9" s="109"/>
      <c r="E9" s="109"/>
      <c r="F9" s="109"/>
      <c r="G9" s="109"/>
      <c r="H9" s="110"/>
    </row>
    <row r="10" spans="1:8" ht="36.75" customHeight="1">
      <c r="A10" s="96" t="s">
        <v>151</v>
      </c>
      <c r="B10" s="96"/>
      <c r="C10" s="6"/>
      <c r="D10" s="96" t="s">
        <v>29</v>
      </c>
      <c r="E10" s="96"/>
      <c r="F10" s="6"/>
      <c r="G10" s="96" t="s">
        <v>153</v>
      </c>
      <c r="H10" s="96"/>
    </row>
    <row r="11" spans="1:8" ht="41.25" customHeight="1">
      <c r="A11" s="96" t="s">
        <v>27</v>
      </c>
      <c r="B11" s="96"/>
      <c r="C11" s="6"/>
      <c r="D11" s="96" t="s">
        <v>107</v>
      </c>
      <c r="E11" s="96"/>
      <c r="F11" s="6"/>
      <c r="G11" s="97" t="s">
        <v>149</v>
      </c>
      <c r="H11" s="98"/>
    </row>
    <row r="12" spans="1:8" ht="52.5" customHeight="1">
      <c r="A12" s="101" t="s">
        <v>106</v>
      </c>
      <c r="B12" s="101"/>
      <c r="C12" s="6"/>
      <c r="D12" s="102" t="s">
        <v>30</v>
      </c>
      <c r="E12" s="103"/>
      <c r="F12" s="6"/>
      <c r="G12" s="99" t="s">
        <v>160</v>
      </c>
      <c r="H12" s="99"/>
    </row>
    <row r="13" spans="1:8" ht="49.5" customHeight="1">
      <c r="A13" s="102" t="s">
        <v>28</v>
      </c>
      <c r="B13" s="103"/>
      <c r="C13" s="4"/>
      <c r="D13" s="95" t="s">
        <v>183</v>
      </c>
      <c r="E13" s="95"/>
      <c r="F13" s="4"/>
      <c r="G13" s="100" t="s">
        <v>1</v>
      </c>
      <c r="H13" s="100"/>
    </row>
    <row r="14" spans="1:8">
      <c r="A14" s="1"/>
      <c r="B14" s="1"/>
      <c r="C14" s="1"/>
      <c r="D14" s="1" t="s">
        <v>1</v>
      </c>
      <c r="E14" s="1"/>
      <c r="F14" s="1"/>
      <c r="G14" s="1"/>
      <c r="H14" s="1"/>
    </row>
  </sheetData>
  <mergeCells count="23">
    <mergeCell ref="A5:H5"/>
    <mergeCell ref="A8:B8"/>
    <mergeCell ref="G8:H8"/>
    <mergeCell ref="A10:B10"/>
    <mergeCell ref="D10:E10"/>
    <mergeCell ref="G10:H10"/>
    <mergeCell ref="A9:H9"/>
    <mergeCell ref="A6:B6"/>
    <mergeCell ref="D7:E7"/>
    <mergeCell ref="G6:H6"/>
    <mergeCell ref="A7:B7"/>
    <mergeCell ref="D8:E8"/>
    <mergeCell ref="G7:H7"/>
    <mergeCell ref="D6:E6"/>
    <mergeCell ref="D13:E13"/>
    <mergeCell ref="A11:B11"/>
    <mergeCell ref="G11:H11"/>
    <mergeCell ref="D11:E11"/>
    <mergeCell ref="G12:H12"/>
    <mergeCell ref="G13:H13"/>
    <mergeCell ref="A12:B12"/>
    <mergeCell ref="A13:B13"/>
    <mergeCell ref="D12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opLeftCell="A7" workbookViewId="0">
      <selection activeCell="G11" sqref="G11:H11"/>
    </sheetView>
  </sheetViews>
  <sheetFormatPr baseColWidth="10" defaultRowHeight="15"/>
  <sheetData>
    <row r="2" spans="1:8">
      <c r="A2" s="3" t="s">
        <v>95</v>
      </c>
      <c r="B2" s="2"/>
      <c r="C2" s="2"/>
      <c r="D2" s="2"/>
      <c r="E2" s="2"/>
      <c r="F2" s="2"/>
      <c r="G2" s="2"/>
      <c r="H2" s="2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ht="15.75" customHeight="1" thickBot="1">
      <c r="A4" s="104" t="s">
        <v>156</v>
      </c>
      <c r="B4" s="105"/>
      <c r="C4" s="105"/>
      <c r="D4" s="106"/>
      <c r="E4" s="106"/>
      <c r="F4" s="105"/>
      <c r="G4" s="105"/>
      <c r="H4" s="107"/>
    </row>
    <row r="5" spans="1:8" ht="28.5" customHeight="1">
      <c r="A5" s="111" t="s">
        <v>117</v>
      </c>
      <c r="B5" s="111"/>
      <c r="C5" s="6"/>
      <c r="D5" s="112" t="s">
        <v>114</v>
      </c>
      <c r="E5" s="112"/>
      <c r="F5" s="6"/>
      <c r="G5" s="111" t="s">
        <v>113</v>
      </c>
      <c r="H5" s="111"/>
    </row>
    <row r="6" spans="1:8" ht="45" customHeight="1">
      <c r="A6" s="96" t="s">
        <v>116</v>
      </c>
      <c r="B6" s="96"/>
      <c r="C6" s="6"/>
      <c r="D6" s="111" t="s">
        <v>102</v>
      </c>
      <c r="E6" s="111"/>
      <c r="F6" s="6"/>
      <c r="G6" s="96" t="s">
        <v>112</v>
      </c>
      <c r="H6" s="96"/>
    </row>
    <row r="7" spans="1:8" ht="38.25" customHeight="1" thickBot="1">
      <c r="A7" s="96" t="s">
        <v>33</v>
      </c>
      <c r="B7" s="96"/>
      <c r="C7" s="6"/>
      <c r="D7" s="96" t="s">
        <v>115</v>
      </c>
      <c r="E7" s="96"/>
      <c r="F7" s="6"/>
      <c r="G7" s="96" t="s">
        <v>111</v>
      </c>
      <c r="H7" s="96"/>
    </row>
    <row r="8" spans="1:8" ht="45.75" customHeight="1" thickBot="1">
      <c r="A8" s="108" t="s">
        <v>150</v>
      </c>
      <c r="B8" s="109"/>
      <c r="C8" s="109"/>
      <c r="D8" s="109"/>
      <c r="E8" s="109"/>
      <c r="F8" s="109"/>
      <c r="G8" s="109"/>
      <c r="H8" s="110"/>
    </row>
    <row r="9" spans="1:8" ht="38.25" customHeight="1">
      <c r="A9" s="96" t="s">
        <v>152</v>
      </c>
      <c r="B9" s="96"/>
      <c r="C9" s="6"/>
      <c r="D9" s="96" t="s">
        <v>31</v>
      </c>
      <c r="E9" s="96"/>
      <c r="F9" s="6"/>
      <c r="G9" s="96" t="s">
        <v>154</v>
      </c>
      <c r="H9" s="96"/>
    </row>
    <row r="10" spans="1:8" ht="33" customHeight="1">
      <c r="A10" s="96" t="s">
        <v>34</v>
      </c>
      <c r="B10" s="96"/>
      <c r="C10" s="6"/>
      <c r="D10" s="96" t="s">
        <v>103</v>
      </c>
      <c r="E10" s="96"/>
      <c r="F10" s="6"/>
      <c r="G10" s="97" t="s">
        <v>32</v>
      </c>
      <c r="H10" s="98"/>
    </row>
    <row r="11" spans="1:8" ht="52.5" customHeight="1">
      <c r="A11" s="101" t="s">
        <v>108</v>
      </c>
      <c r="B11" s="101"/>
      <c r="C11" s="6"/>
      <c r="D11" s="102" t="s">
        <v>110</v>
      </c>
      <c r="E11" s="103"/>
      <c r="F11" s="6"/>
      <c r="G11" s="99" t="s">
        <v>161</v>
      </c>
      <c r="H11" s="99"/>
    </row>
    <row r="12" spans="1:8" ht="40.5" customHeight="1">
      <c r="A12" s="102" t="s">
        <v>109</v>
      </c>
      <c r="B12" s="103"/>
      <c r="C12" s="4"/>
      <c r="D12" s="95" t="s">
        <v>182</v>
      </c>
      <c r="E12" s="95"/>
      <c r="F12" s="4"/>
      <c r="G12" s="100" t="s">
        <v>1</v>
      </c>
      <c r="H12" s="100"/>
    </row>
    <row r="13" spans="1:8">
      <c r="A13" s="2"/>
      <c r="B13" s="2"/>
      <c r="C13" s="2"/>
      <c r="D13" s="2" t="s">
        <v>1</v>
      </c>
      <c r="E13" s="2"/>
      <c r="F13" s="2"/>
      <c r="G13" s="2"/>
      <c r="H13" s="2"/>
    </row>
  </sheetData>
  <mergeCells count="23">
    <mergeCell ref="A7:B7"/>
    <mergeCell ref="D7:E7"/>
    <mergeCell ref="G7:H7"/>
    <mergeCell ref="A8:H8"/>
    <mergeCell ref="A12:B12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D12:E12"/>
    <mergeCell ref="G12:H12"/>
    <mergeCell ref="A4:H4"/>
    <mergeCell ref="A6:B6"/>
    <mergeCell ref="D6:E6"/>
    <mergeCell ref="G6:H6"/>
    <mergeCell ref="A5:B5"/>
    <mergeCell ref="D5:E5"/>
    <mergeCell ref="G5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sqref="A1:B1"/>
    </sheetView>
  </sheetViews>
  <sheetFormatPr baseColWidth="10" defaultRowHeight="15"/>
  <cols>
    <col min="1" max="1" width="4.85546875" customWidth="1"/>
    <col min="2" max="2" width="13.7109375" customWidth="1"/>
    <col min="3" max="3" width="21.5703125" customWidth="1"/>
    <col min="4" max="4" width="9.7109375" customWidth="1"/>
    <col min="5" max="5" width="8.5703125" customWidth="1"/>
    <col min="6" max="6" width="13" customWidth="1"/>
    <col min="7" max="7" width="14" customWidth="1"/>
  </cols>
  <sheetData>
    <row r="1" spans="1:8" ht="33" customHeight="1" thickBot="1">
      <c r="A1" s="114" t="s">
        <v>2</v>
      </c>
      <c r="B1" s="114"/>
      <c r="C1" s="113" t="s">
        <v>37</v>
      </c>
      <c r="D1" s="113"/>
      <c r="E1" s="113"/>
      <c r="F1" s="113"/>
      <c r="G1" s="113"/>
    </row>
    <row r="2" spans="1:8" ht="31.5" customHeight="1" thickTop="1" thickBot="1">
      <c r="A2" s="115" t="s">
        <v>3</v>
      </c>
      <c r="B2" s="115"/>
      <c r="C2" s="116" t="s">
        <v>147</v>
      </c>
      <c r="D2" s="117"/>
      <c r="E2" s="117"/>
      <c r="F2" s="117"/>
      <c r="G2" s="117"/>
    </row>
    <row r="3" spans="1:8">
      <c r="A3" s="4"/>
      <c r="B3" s="4"/>
      <c r="C3" s="4"/>
      <c r="D3" s="4"/>
      <c r="E3" s="4"/>
      <c r="F3" s="4"/>
      <c r="G3" s="4"/>
    </row>
    <row r="4" spans="1:8" ht="22.5">
      <c r="A4" s="54" t="s">
        <v>4</v>
      </c>
      <c r="B4" s="54" t="s">
        <v>5</v>
      </c>
      <c r="C4" s="54" t="s">
        <v>6</v>
      </c>
      <c r="D4" s="54" t="s">
        <v>7</v>
      </c>
      <c r="E4" s="54" t="s">
        <v>8</v>
      </c>
      <c r="F4" s="54" t="s">
        <v>9</v>
      </c>
      <c r="G4" s="54" t="s">
        <v>10</v>
      </c>
    </row>
    <row r="5" spans="1:8">
      <c r="A5" s="55"/>
      <c r="B5" s="55"/>
      <c r="C5" s="55"/>
      <c r="D5" s="55"/>
      <c r="E5" s="55" t="s">
        <v>1</v>
      </c>
      <c r="F5" s="55"/>
      <c r="G5" s="55"/>
    </row>
    <row r="6" spans="1:8" ht="109.5" customHeight="1">
      <c r="A6" s="56" t="s">
        <v>11</v>
      </c>
      <c r="B6" s="57" t="str">
        <f>+objetivo!A4</f>
        <v>aumenta calidad de vida en los habitantes del municipio</v>
      </c>
      <c r="C6" s="50" t="s">
        <v>146</v>
      </c>
      <c r="D6" s="58" t="s">
        <v>186</v>
      </c>
      <c r="E6" s="59" t="s">
        <v>36</v>
      </c>
      <c r="F6" s="58" t="s">
        <v>166</v>
      </c>
      <c r="G6" s="60" t="s">
        <v>38</v>
      </c>
    </row>
    <row r="7" spans="1:8" ht="82.5" customHeight="1">
      <c r="A7" s="61" t="s">
        <v>13</v>
      </c>
      <c r="B7" s="61" t="str">
        <f>+objetivo!A8</f>
        <v>bajo rezago social en  vivienda en zonas marginadas en el municipio de Apaseo el Grande</v>
      </c>
      <c r="C7" s="8" t="s">
        <v>157</v>
      </c>
      <c r="D7" s="62" t="s">
        <v>184</v>
      </c>
      <c r="E7" s="63" t="s">
        <v>36</v>
      </c>
      <c r="F7" s="64" t="s">
        <v>165</v>
      </c>
      <c r="G7" s="64" t="s">
        <v>175</v>
      </c>
    </row>
    <row r="8" spans="1:8" ht="112.5" customHeight="1">
      <c r="A8" s="65" t="s">
        <v>14</v>
      </c>
      <c r="B8" s="66" t="str">
        <f>+objetivo!A9</f>
        <v>Existencia de viviendas dignas</v>
      </c>
      <c r="C8" s="67" t="s">
        <v>158</v>
      </c>
      <c r="D8" s="68" t="s">
        <v>185</v>
      </c>
      <c r="E8" s="69" t="s">
        <v>36</v>
      </c>
      <c r="F8" s="67" t="s">
        <v>168</v>
      </c>
      <c r="G8" s="67" t="s">
        <v>41</v>
      </c>
    </row>
    <row r="9" spans="1:8" ht="83.25" customHeight="1">
      <c r="A9" s="70" t="s">
        <v>15</v>
      </c>
      <c r="B9" s="71" t="str">
        <f>+objetivo!A10</f>
        <v>Moderados costos de material para construcción</v>
      </c>
      <c r="C9" s="72" t="s">
        <v>35</v>
      </c>
      <c r="D9" s="72" t="s">
        <v>89</v>
      </c>
      <c r="E9" s="72" t="s">
        <v>12</v>
      </c>
      <c r="F9" s="89" t="s">
        <v>167</v>
      </c>
      <c r="G9" s="73" t="s">
        <v>42</v>
      </c>
    </row>
    <row r="10" spans="1:8" ht="83.25" customHeight="1">
      <c r="A10" s="70" t="s">
        <v>16</v>
      </c>
      <c r="B10" s="74" t="str">
        <f>+objetivo!A11</f>
        <v>Mayor acceso a financiamientos para vivienda</v>
      </c>
      <c r="C10" s="75" t="s">
        <v>44</v>
      </c>
      <c r="D10" s="72" t="s">
        <v>45</v>
      </c>
      <c r="E10" s="72" t="s">
        <v>12</v>
      </c>
      <c r="F10" s="89" t="s">
        <v>169</v>
      </c>
      <c r="G10" s="72" t="s">
        <v>176</v>
      </c>
    </row>
    <row r="11" spans="1:8" ht="87" customHeight="1">
      <c r="A11" s="70" t="s">
        <v>17</v>
      </c>
      <c r="B11" s="74" t="str">
        <f>+objetivo!A12</f>
        <v>Interes de forjar un patrimonio que asegure su bienestar</v>
      </c>
      <c r="C11" s="7" t="s">
        <v>170</v>
      </c>
      <c r="D11" s="76" t="s">
        <v>171</v>
      </c>
      <c r="E11" s="72" t="s">
        <v>12</v>
      </c>
      <c r="F11" s="89" t="s">
        <v>172</v>
      </c>
      <c r="G11" s="60" t="s">
        <v>177</v>
      </c>
    </row>
    <row r="12" spans="1:8" ht="74.25" customHeight="1">
      <c r="A12" s="65" t="s">
        <v>18</v>
      </c>
      <c r="B12" s="77" t="str">
        <f>+objetivo!D9</f>
        <v>Viviendas adecuadas y en buen estado</v>
      </c>
      <c r="C12" s="78" t="s">
        <v>40</v>
      </c>
      <c r="D12" s="90" t="s">
        <v>181</v>
      </c>
      <c r="E12" s="67" t="s">
        <v>36</v>
      </c>
      <c r="F12" s="88" t="s">
        <v>173</v>
      </c>
      <c r="G12" s="67" t="s">
        <v>43</v>
      </c>
    </row>
    <row r="13" spans="1:8" ht="95.25" customHeight="1">
      <c r="A13" s="70" t="s">
        <v>19</v>
      </c>
      <c r="B13" s="74" t="str">
        <f>+objetivo!D10</f>
        <v>Disminuyen viviendas en Condiciones por debajo de lo aceptable en la infraestructura</v>
      </c>
      <c r="C13" s="75" t="s">
        <v>162</v>
      </c>
      <c r="D13" s="89" t="s">
        <v>141</v>
      </c>
      <c r="E13" s="72" t="s">
        <v>36</v>
      </c>
      <c r="F13" s="72" t="s">
        <v>46</v>
      </c>
      <c r="G13" s="60" t="s">
        <v>39</v>
      </c>
    </row>
    <row r="14" spans="1:8" ht="96.75" customHeight="1">
      <c r="A14" s="70" t="s">
        <v>20</v>
      </c>
      <c r="B14" s="74" t="str">
        <f>+objetivo!D11</f>
        <v>Suficientes apoyos para el mejoramiento de vivienda</v>
      </c>
      <c r="C14" s="75" t="s">
        <v>163</v>
      </c>
      <c r="D14" s="72" t="s">
        <v>143</v>
      </c>
      <c r="E14" s="72" t="s">
        <v>36</v>
      </c>
      <c r="F14" s="72" t="s">
        <v>47</v>
      </c>
      <c r="G14" s="60" t="s">
        <v>42</v>
      </c>
      <c r="H14" s="53" t="s">
        <v>159</v>
      </c>
    </row>
    <row r="15" spans="1:8" ht="99.75" customHeight="1">
      <c r="A15" s="79" t="s">
        <v>21</v>
      </c>
      <c r="B15" s="80" t="str">
        <f>+objetivo!D12</f>
        <v>alto impacto en la imagen en las viviendas del municipio</v>
      </c>
      <c r="C15" s="52" t="s">
        <v>164</v>
      </c>
      <c r="D15" s="51" t="s">
        <v>142</v>
      </c>
      <c r="E15" s="81" t="s">
        <v>36</v>
      </c>
      <c r="F15" s="51" t="s">
        <v>174</v>
      </c>
      <c r="G15" s="72" t="s">
        <v>178</v>
      </c>
      <c r="H15" t="s">
        <v>159</v>
      </c>
    </row>
    <row r="16" spans="1:8" ht="78" customHeight="1">
      <c r="A16" s="82" t="s">
        <v>22</v>
      </c>
      <c r="B16" s="83" t="str">
        <f>+objetivo!G9</f>
        <v>Aumento y suministro de vivienda</v>
      </c>
      <c r="C16" s="84" t="s">
        <v>122</v>
      </c>
      <c r="D16" s="84" t="s">
        <v>125</v>
      </c>
      <c r="E16" s="85" t="s">
        <v>12</v>
      </c>
      <c r="F16" s="86" t="s">
        <v>48</v>
      </c>
      <c r="G16" s="86" t="s">
        <v>179</v>
      </c>
    </row>
    <row r="17" spans="1:7" ht="63" customHeight="1">
      <c r="A17" s="70" t="s">
        <v>23</v>
      </c>
      <c r="B17" s="74" t="str">
        <f>+objetivo!G10</f>
        <v>Diseño y manejo adecuado de los programas de vivienda</v>
      </c>
      <c r="C17" s="75" t="s">
        <v>123</v>
      </c>
      <c r="D17" s="72" t="s">
        <v>126</v>
      </c>
      <c r="E17" s="87" t="s">
        <v>12</v>
      </c>
      <c r="F17" s="72" t="s">
        <v>46</v>
      </c>
      <c r="G17" s="60" t="s">
        <v>180</v>
      </c>
    </row>
    <row r="18" spans="1:7" ht="62.25" customHeight="1">
      <c r="A18" s="70" t="s">
        <v>24</v>
      </c>
      <c r="B18" s="74" t="str">
        <f>+objetivo!G11</f>
        <v>conocimiento de los programas de vivienda existentes a nivel estatal y federal</v>
      </c>
      <c r="C18" s="75" t="s">
        <v>124</v>
      </c>
      <c r="D18" s="72" t="s">
        <v>127</v>
      </c>
      <c r="E18" s="72" t="s">
        <v>12</v>
      </c>
      <c r="F18" s="72" t="s">
        <v>46</v>
      </c>
      <c r="G18" s="91" t="s">
        <v>49</v>
      </c>
    </row>
    <row r="19" spans="1:7">
      <c r="A19" s="2"/>
      <c r="B19" s="2"/>
      <c r="C19" s="5"/>
      <c r="D19" s="5"/>
      <c r="E19" s="5"/>
      <c r="F19" s="5"/>
      <c r="G19" s="5"/>
    </row>
    <row r="20" spans="1:7">
      <c r="A20" s="2"/>
      <c r="B20" s="2"/>
      <c r="C20" s="5"/>
      <c r="D20" s="5"/>
      <c r="E20" s="5"/>
      <c r="F20" s="5"/>
      <c r="G20" s="5"/>
    </row>
  </sheetData>
  <mergeCells count="4">
    <mergeCell ref="C1:G1"/>
    <mergeCell ref="A1:B1"/>
    <mergeCell ref="A2:B2"/>
    <mergeCell ref="C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B1"/>
    </sheetView>
  </sheetViews>
  <sheetFormatPr baseColWidth="10" defaultRowHeight="15"/>
  <cols>
    <col min="1" max="1" width="9.7109375" customWidth="1"/>
    <col min="2" max="2" width="22.85546875" customWidth="1"/>
    <col min="3" max="3" width="10.28515625" customWidth="1"/>
    <col min="4" max="4" width="17.28515625" customWidth="1"/>
    <col min="5" max="5" width="9.5703125" customWidth="1"/>
    <col min="6" max="6" width="16.85546875" customWidth="1"/>
    <col min="8" max="8" width="9.7109375" customWidth="1"/>
    <col min="9" max="9" width="8.7109375" customWidth="1"/>
    <col min="10" max="11" width="6.42578125" customWidth="1"/>
    <col min="12" max="12" width="9.7109375" customWidth="1"/>
    <col min="13" max="13" width="7.140625" customWidth="1"/>
    <col min="14" max="14" width="7.28515625" customWidth="1"/>
    <col min="15" max="15" width="8.5703125" customWidth="1"/>
  </cols>
  <sheetData>
    <row r="1" spans="1:17" ht="37.5" customHeight="1" thickBot="1">
      <c r="A1" s="118" t="s">
        <v>2</v>
      </c>
      <c r="B1" s="118"/>
      <c r="C1" s="119" t="s">
        <v>37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7" ht="29.25" customHeight="1" thickTop="1" thickBot="1">
      <c r="A2" s="120" t="s">
        <v>3</v>
      </c>
      <c r="B2" s="121"/>
      <c r="C2" s="122" t="s">
        <v>147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7" ht="45.75" thickBot="1">
      <c r="A3" s="9" t="s">
        <v>4</v>
      </c>
      <c r="B3" s="10" t="s">
        <v>6</v>
      </c>
      <c r="C3" s="11" t="s">
        <v>7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3" t="s">
        <v>55</v>
      </c>
      <c r="J3" s="14" t="s">
        <v>56</v>
      </c>
      <c r="K3" s="14" t="s">
        <v>187</v>
      </c>
      <c r="L3" s="14" t="s">
        <v>57</v>
      </c>
      <c r="M3" s="14" t="s">
        <v>58</v>
      </c>
      <c r="N3" s="13" t="s">
        <v>59</v>
      </c>
      <c r="O3" s="13" t="s">
        <v>60</v>
      </c>
      <c r="P3">
        <v>2016</v>
      </c>
      <c r="Q3">
        <v>2017</v>
      </c>
    </row>
    <row r="4" spans="1:17" ht="158.25" customHeight="1" thickBot="1">
      <c r="A4" s="15" t="s">
        <v>11</v>
      </c>
      <c r="B4" s="33" t="str">
        <f>+MIR!C6</f>
        <v>Contribuir a que las familias tengan más bienestar y una vida más digna mejorando el entorno social, espiritual y material en el que viven, para que las familias tengan una vivienda digna,  combatiendo  la pobreza y disminuyendo el atraso.</v>
      </c>
      <c r="C4" s="16" t="str">
        <f>+MIR!D6</f>
        <v>Tasa de pobreza y vulnerabilidad identificado</v>
      </c>
      <c r="D4" s="29" t="s">
        <v>86</v>
      </c>
      <c r="E4" s="16" t="s">
        <v>61</v>
      </c>
      <c r="F4" s="16" t="s">
        <v>91</v>
      </c>
      <c r="G4" s="16" t="s">
        <v>62</v>
      </c>
      <c r="H4" s="16" t="s">
        <v>63</v>
      </c>
      <c r="I4" s="17" t="s">
        <v>64</v>
      </c>
      <c r="J4" s="17" t="s">
        <v>65</v>
      </c>
      <c r="K4" s="17" t="s">
        <v>188</v>
      </c>
      <c r="L4" s="18" t="str">
        <f>+MIR!E6</f>
        <v>disminuir 1 punto porcentual</v>
      </c>
      <c r="M4" s="19" t="s">
        <v>66</v>
      </c>
      <c r="N4" s="19">
        <v>2010</v>
      </c>
      <c r="O4" s="34">
        <v>0.56000000000000005</v>
      </c>
    </row>
    <row r="5" spans="1:17" ht="69.75" thickTop="1" thickBot="1">
      <c r="A5" s="15" t="s">
        <v>13</v>
      </c>
      <c r="B5" s="16" t="str">
        <f>+MIR!C7</f>
        <v>El rezago social en vivienda  en zonas marginadas en el municipio de apaseo el grande disminuyo</v>
      </c>
      <c r="C5" s="16" t="str">
        <f>+MIR!D7</f>
        <v>Porcentaje de carencia social  en la vivienda identificado</v>
      </c>
      <c r="D5" s="20" t="s">
        <v>87</v>
      </c>
      <c r="E5" s="16" t="s">
        <v>61</v>
      </c>
      <c r="F5" s="16" t="s">
        <v>93</v>
      </c>
      <c r="G5" s="16" t="s">
        <v>62</v>
      </c>
      <c r="H5" s="16" t="s">
        <v>63</v>
      </c>
      <c r="I5" s="21" t="s">
        <v>67</v>
      </c>
      <c r="J5" s="21" t="s">
        <v>68</v>
      </c>
      <c r="K5" s="17" t="s">
        <v>189</v>
      </c>
      <c r="L5" s="18" t="str">
        <f>+MIR!E7</f>
        <v>disminuir 1 punto porcentual</v>
      </c>
      <c r="M5" s="22" t="s">
        <v>66</v>
      </c>
      <c r="N5" s="22">
        <v>2015</v>
      </c>
      <c r="O5" s="35">
        <v>0.104</v>
      </c>
    </row>
    <row r="6" spans="1:17" ht="76.5" customHeight="1" thickTop="1" thickBot="1">
      <c r="A6" s="37" t="s">
        <v>69</v>
      </c>
      <c r="B6" s="38" t="str">
        <f>+MIR!C8</f>
        <v>programa de vivienda digna en zonas marginadas en el municipio, implementado</v>
      </c>
      <c r="C6" s="38" t="str">
        <f>+MIR!D8</f>
        <v>porcentaje de la población con carencia por hacinamiento de la vivienda identificado</v>
      </c>
      <c r="D6" s="40" t="s">
        <v>88</v>
      </c>
      <c r="E6" s="38" t="s">
        <v>61</v>
      </c>
      <c r="F6" s="38" t="s">
        <v>92</v>
      </c>
      <c r="G6" s="38" t="s">
        <v>62</v>
      </c>
      <c r="H6" s="38" t="s">
        <v>71</v>
      </c>
      <c r="I6" s="24" t="s">
        <v>72</v>
      </c>
      <c r="J6" s="24" t="s">
        <v>68</v>
      </c>
      <c r="K6" s="92" t="s">
        <v>190</v>
      </c>
      <c r="L6" s="39" t="str">
        <f>+MIR!E8</f>
        <v>disminuir 1 punto porcentual</v>
      </c>
      <c r="M6" s="25" t="s">
        <v>73</v>
      </c>
      <c r="N6" s="25">
        <v>2010</v>
      </c>
      <c r="O6" s="36">
        <v>0.249</v>
      </c>
      <c r="P6" t="s">
        <v>145</v>
      </c>
    </row>
    <row r="7" spans="1:17" ht="69" thickBot="1">
      <c r="A7" s="23" t="s">
        <v>74</v>
      </c>
      <c r="B7" s="16" t="str">
        <f>+MIR!C9</f>
        <v xml:space="preserve">implementación de programa "Mi hogar con valores" </v>
      </c>
      <c r="C7" s="16" t="str">
        <f>+MIR!D9</f>
        <v>porcentaje de familias beneficiadas con apoyo para vivienda</v>
      </c>
      <c r="D7" s="16" t="s">
        <v>90</v>
      </c>
      <c r="E7" s="16" t="s">
        <v>61</v>
      </c>
      <c r="F7" s="16" t="s">
        <v>94</v>
      </c>
      <c r="G7" s="16" t="s">
        <v>70</v>
      </c>
      <c r="H7" s="16" t="s">
        <v>71</v>
      </c>
      <c r="I7" s="21" t="s">
        <v>75</v>
      </c>
      <c r="J7" s="21" t="s">
        <v>68</v>
      </c>
      <c r="K7" s="17" t="s">
        <v>191</v>
      </c>
      <c r="L7" s="18" t="str">
        <f>+MIR!E9</f>
        <v>aumentar 1 punto porcentual</v>
      </c>
      <c r="M7" s="22" t="s">
        <v>76</v>
      </c>
      <c r="N7" s="22">
        <v>2016</v>
      </c>
      <c r="O7" s="35"/>
      <c r="P7" t="s">
        <v>144</v>
      </c>
      <c r="Q7">
        <v>25400</v>
      </c>
    </row>
    <row r="8" spans="1:17" ht="82.5" customHeight="1" thickBot="1">
      <c r="A8" s="26" t="s">
        <v>77</v>
      </c>
      <c r="B8" s="16" t="str">
        <f>+MIR!C10</f>
        <v>Gestión con el Estado para financiamientos o creditos para la  vivienda</v>
      </c>
      <c r="C8" s="16" t="str">
        <f>+MIR!D10</f>
        <v xml:space="preserve">porcentaje de programas de credito para vivienda gestionados </v>
      </c>
      <c r="D8" s="27" t="s">
        <v>119</v>
      </c>
      <c r="E8" s="27" t="s">
        <v>61</v>
      </c>
      <c r="F8" s="27" t="s">
        <v>118</v>
      </c>
      <c r="G8" s="16" t="s">
        <v>62</v>
      </c>
      <c r="H8" s="16" t="s">
        <v>71</v>
      </c>
      <c r="I8" s="21" t="s">
        <v>75</v>
      </c>
      <c r="J8" s="21" t="s">
        <v>68</v>
      </c>
      <c r="K8" s="17" t="s">
        <v>192</v>
      </c>
      <c r="L8" s="18" t="str">
        <f>+MIR!E10</f>
        <v>aumentar 1 punto porcentual</v>
      </c>
      <c r="M8" s="22" t="s">
        <v>76</v>
      </c>
      <c r="N8" s="22">
        <v>2016</v>
      </c>
      <c r="O8" s="46">
        <v>34</v>
      </c>
      <c r="P8" s="47">
        <v>15</v>
      </c>
      <c r="Q8">
        <v>12</v>
      </c>
    </row>
    <row r="9" spans="1:17" ht="74.25" customHeight="1" thickBot="1">
      <c r="A9" s="23" t="s">
        <v>78</v>
      </c>
      <c r="B9" s="16" t="str">
        <f>+MIR!C11</f>
        <v>realización de campañas de difusion contra el hacinamiento y sus desventajas</v>
      </c>
      <c r="C9" s="16" t="str">
        <f>+MIR!D11</f>
        <v>porcentaje de lugares y comunidades informadas</v>
      </c>
      <c r="D9" s="27" t="s">
        <v>104</v>
      </c>
      <c r="E9" s="27" t="s">
        <v>61</v>
      </c>
      <c r="F9" s="27" t="s">
        <v>121</v>
      </c>
      <c r="G9" s="16" t="s">
        <v>70</v>
      </c>
      <c r="H9" s="16" t="s">
        <v>71</v>
      </c>
      <c r="I9" s="21" t="s">
        <v>75</v>
      </c>
      <c r="J9" s="21" t="s">
        <v>68</v>
      </c>
      <c r="K9" s="17" t="s">
        <v>193</v>
      </c>
      <c r="L9" s="18" t="str">
        <f>+MIR!E11</f>
        <v>aumentar 1 punto porcentual</v>
      </c>
      <c r="M9" s="22" t="s">
        <v>76</v>
      </c>
      <c r="N9" s="22">
        <v>2013</v>
      </c>
      <c r="O9" s="94">
        <v>3</v>
      </c>
      <c r="P9">
        <v>5</v>
      </c>
      <c r="Q9">
        <v>8</v>
      </c>
    </row>
    <row r="10" spans="1:17" ht="90.75" customHeight="1" thickBot="1">
      <c r="A10" s="37" t="s">
        <v>79</v>
      </c>
      <c r="B10" s="38" t="str">
        <f>+MIR!C12</f>
        <v>programa de mejoramiento de vivienda implementado</v>
      </c>
      <c r="C10" s="38" t="str">
        <f>+MIR!D12</f>
        <v>porcentaje de viviendas beneficiadas  disminuyendo las carencia en el Municipio</v>
      </c>
      <c r="D10" s="38" t="s">
        <v>139</v>
      </c>
      <c r="E10" s="38" t="s">
        <v>61</v>
      </c>
      <c r="F10" s="38" t="s">
        <v>138</v>
      </c>
      <c r="G10" s="38" t="s">
        <v>62</v>
      </c>
      <c r="H10" s="38" t="s">
        <v>71</v>
      </c>
      <c r="I10" s="24" t="s">
        <v>72</v>
      </c>
      <c r="J10" s="24" t="s">
        <v>68</v>
      </c>
      <c r="K10" s="92" t="s">
        <v>194</v>
      </c>
      <c r="L10" s="39" t="str">
        <f>+MIR!E12</f>
        <v>disminuir 1 punto porcentual</v>
      </c>
      <c r="M10" s="25" t="s">
        <v>73</v>
      </c>
      <c r="N10" s="25">
        <v>2016</v>
      </c>
      <c r="O10" s="41">
        <f>180+1875+945+50</f>
        <v>3050</v>
      </c>
      <c r="P10">
        <v>25000</v>
      </c>
      <c r="Q10">
        <f>212+12+1700+915</f>
        <v>2839</v>
      </c>
    </row>
    <row r="11" spans="1:17" ht="102.75" thickBot="1">
      <c r="A11" s="23" t="s">
        <v>80</v>
      </c>
      <c r="B11" s="16" t="str">
        <f>+MIR!C13</f>
        <v>levantamiento de necesidades para la vivienda implementado</v>
      </c>
      <c r="C11" s="16" t="str">
        <f>+MIR!D13</f>
        <v>porcentaje de viviendas registradas con levantamiento fisico dsiminuyendo las carencias</v>
      </c>
      <c r="D11" s="16" t="s">
        <v>140</v>
      </c>
      <c r="E11" s="16" t="s">
        <v>61</v>
      </c>
      <c r="F11" s="16" t="s">
        <v>120</v>
      </c>
      <c r="G11" s="16" t="s">
        <v>62</v>
      </c>
      <c r="H11" s="16" t="s">
        <v>71</v>
      </c>
      <c r="I11" s="21" t="s">
        <v>75</v>
      </c>
      <c r="J11" s="21" t="s">
        <v>68</v>
      </c>
      <c r="K11" s="17" t="s">
        <v>194</v>
      </c>
      <c r="L11" s="18" t="str">
        <f>+MIR!E13</f>
        <v>disminuir 1 punto porcentual</v>
      </c>
      <c r="M11" s="22" t="s">
        <v>76</v>
      </c>
      <c r="N11" s="22">
        <v>2016</v>
      </c>
      <c r="O11" s="49">
        <f>1326+1875</f>
        <v>3201</v>
      </c>
      <c r="P11">
        <v>25000</v>
      </c>
      <c r="Q11">
        <f>1373+1700</f>
        <v>3073</v>
      </c>
    </row>
    <row r="12" spans="1:17" ht="72" customHeight="1" thickBot="1">
      <c r="A12" s="28" t="s">
        <v>81</v>
      </c>
      <c r="B12" s="16" t="str">
        <f>+MIR!C14</f>
        <v>implementación del programa "Impulso al desarrollo del hogar"</v>
      </c>
      <c r="C12" s="16" t="str">
        <f>+MIR!D14</f>
        <v>porcentaje de carencias dentro de la vivienda atendidas disminuyendo la carencia social</v>
      </c>
      <c r="D12" s="33" t="s">
        <v>134</v>
      </c>
      <c r="E12" s="16" t="s">
        <v>61</v>
      </c>
      <c r="F12" s="16" t="s">
        <v>136</v>
      </c>
      <c r="G12" s="16" t="s">
        <v>62</v>
      </c>
      <c r="H12" s="16" t="s">
        <v>71</v>
      </c>
      <c r="I12" s="21" t="s">
        <v>75</v>
      </c>
      <c r="J12" s="21" t="s">
        <v>68</v>
      </c>
      <c r="K12" s="17" t="s">
        <v>199</v>
      </c>
      <c r="L12" s="18" t="str">
        <f>+MIR!E14</f>
        <v>disminuir 1 punto porcentual</v>
      </c>
      <c r="M12" s="22" t="s">
        <v>76</v>
      </c>
      <c r="N12" s="22">
        <v>2016</v>
      </c>
      <c r="O12" s="46">
        <f>180+50+945</f>
        <v>1175</v>
      </c>
      <c r="P12">
        <v>25000</v>
      </c>
      <c r="Q12">
        <f>212+12+915</f>
        <v>1139</v>
      </c>
    </row>
    <row r="13" spans="1:17" ht="91.5" thickBot="1">
      <c r="A13" s="28" t="s">
        <v>82</v>
      </c>
      <c r="B13" s="16" t="str">
        <f>+MIR!C15</f>
        <v>Implementación del programa "pinta tu entorno"</v>
      </c>
      <c r="C13" s="16" t="str">
        <f>+MIR!D15</f>
        <v>porcentaje de carencias fuera de la vivienda atendidas disminuyendo las carencias</v>
      </c>
      <c r="D13" s="27" t="s">
        <v>135</v>
      </c>
      <c r="E13" s="27" t="s">
        <v>61</v>
      </c>
      <c r="F13" s="27" t="s">
        <v>137</v>
      </c>
      <c r="G13" s="16" t="s">
        <v>62</v>
      </c>
      <c r="H13" s="16" t="s">
        <v>71</v>
      </c>
      <c r="I13" s="21" t="s">
        <v>75</v>
      </c>
      <c r="J13" s="21" t="s">
        <v>68</v>
      </c>
      <c r="K13" s="17" t="s">
        <v>198</v>
      </c>
      <c r="L13" s="18" t="str">
        <f>+MIR!E15</f>
        <v>disminuir 1 punto porcentual</v>
      </c>
      <c r="M13" s="22" t="s">
        <v>76</v>
      </c>
      <c r="N13" s="22">
        <v>2016</v>
      </c>
      <c r="O13" s="46">
        <v>1875</v>
      </c>
      <c r="P13">
        <v>25000</v>
      </c>
      <c r="Q13">
        <v>1700</v>
      </c>
    </row>
    <row r="14" spans="1:17" ht="57.75" thickBot="1">
      <c r="A14" s="37" t="s">
        <v>83</v>
      </c>
      <c r="B14" s="38" t="str">
        <f>+MIR!C16</f>
        <v>Estrategias informativas de programas de apoyo a la  vivienda implementados</v>
      </c>
      <c r="C14" s="38" t="str">
        <f>+MIR!D16</f>
        <v>porcentaje de estrategias logradas</v>
      </c>
      <c r="D14" s="38" t="s">
        <v>128</v>
      </c>
      <c r="E14" s="38" t="s">
        <v>61</v>
      </c>
      <c r="F14" s="38" t="s">
        <v>129</v>
      </c>
      <c r="G14" s="38" t="s">
        <v>70</v>
      </c>
      <c r="H14" s="38" t="s">
        <v>71</v>
      </c>
      <c r="I14" s="24" t="s">
        <v>72</v>
      </c>
      <c r="J14" s="24" t="s">
        <v>68</v>
      </c>
      <c r="K14" s="92" t="s">
        <v>195</v>
      </c>
      <c r="L14" s="39" t="str">
        <f>+MIR!E16</f>
        <v>aumentar 1 punto porcentual</v>
      </c>
      <c r="M14" s="25" t="s">
        <v>73</v>
      </c>
      <c r="N14" s="25">
        <v>2016</v>
      </c>
      <c r="O14" s="41">
        <v>2</v>
      </c>
      <c r="P14">
        <v>4</v>
      </c>
      <c r="Q14">
        <v>2</v>
      </c>
    </row>
    <row r="15" spans="1:17" ht="90" customHeight="1" thickBot="1">
      <c r="A15" s="23" t="s">
        <v>84</v>
      </c>
      <c r="B15" s="16" t="str">
        <f>+MIR!C17</f>
        <v>Asesoria y orientación a personas vulnerables para mejorar su vivienda</v>
      </c>
      <c r="C15" s="16" t="str">
        <f>+MIR!D17</f>
        <v>porcentaje de comunidades informadas sobre los programas para mejorar la vivienda</v>
      </c>
      <c r="D15" s="42" t="s">
        <v>130</v>
      </c>
      <c r="E15" s="27" t="s">
        <v>61</v>
      </c>
      <c r="F15" s="27" t="s">
        <v>131</v>
      </c>
      <c r="G15" s="16" t="s">
        <v>70</v>
      </c>
      <c r="H15" s="16" t="s">
        <v>71</v>
      </c>
      <c r="I15" s="30" t="s">
        <v>75</v>
      </c>
      <c r="J15" s="30" t="s">
        <v>68</v>
      </c>
      <c r="K15" s="93" t="s">
        <v>196</v>
      </c>
      <c r="L15" s="31" t="str">
        <f>+MIR!E17</f>
        <v>aumentar 1 punto porcentual</v>
      </c>
      <c r="M15" s="32" t="s">
        <v>76</v>
      </c>
      <c r="N15" s="32">
        <v>2016</v>
      </c>
      <c r="O15" s="48">
        <v>8</v>
      </c>
      <c r="P15">
        <v>46</v>
      </c>
      <c r="Q15">
        <v>12</v>
      </c>
    </row>
    <row r="16" spans="1:17" ht="83.25" customHeight="1" thickBot="1">
      <c r="A16" s="23" t="s">
        <v>85</v>
      </c>
      <c r="B16" s="16" t="str">
        <f>+MIR!C18</f>
        <v>Capacitación y retroalimentación a los servidores público</v>
      </c>
      <c r="C16" s="16" t="str">
        <f>+MIR!D18</f>
        <v xml:space="preserve">porcentaje de servidores publicos capacitados </v>
      </c>
      <c r="D16" s="42" t="s">
        <v>132</v>
      </c>
      <c r="E16" s="16" t="s">
        <v>61</v>
      </c>
      <c r="F16" s="16" t="s">
        <v>133</v>
      </c>
      <c r="G16" s="16" t="s">
        <v>70</v>
      </c>
      <c r="H16" s="16" t="s">
        <v>71</v>
      </c>
      <c r="I16" s="21" t="s">
        <v>75</v>
      </c>
      <c r="J16" s="21" t="s">
        <v>68</v>
      </c>
      <c r="K16" s="17" t="s">
        <v>197</v>
      </c>
      <c r="L16" s="18" t="str">
        <f>+MIR!E18</f>
        <v>aumentar 1 punto porcentual</v>
      </c>
      <c r="M16" s="22" t="s">
        <v>76</v>
      </c>
      <c r="N16" s="22">
        <v>2016</v>
      </c>
      <c r="O16" s="46">
        <v>14</v>
      </c>
      <c r="P16">
        <v>22</v>
      </c>
      <c r="Q16">
        <v>17</v>
      </c>
    </row>
    <row r="20" spans="4:6">
      <c r="D20" s="43"/>
      <c r="E20" s="44"/>
      <c r="F20" s="45"/>
    </row>
  </sheetData>
  <mergeCells count="4">
    <mergeCell ref="A1:B1"/>
    <mergeCell ref="C1:O1"/>
    <mergeCell ref="A2:B2"/>
    <mergeCell ref="C2:O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1" sqref="B1"/>
    </sheetView>
  </sheetViews>
  <sheetFormatPr baseColWidth="10" defaultRowHeight="15"/>
  <cols>
    <col min="3" max="3" width="5.140625" customWidth="1"/>
    <col min="6" max="6" width="8.85546875" customWidth="1"/>
  </cols>
  <sheetData>
    <row r="1" spans="1:8">
      <c r="A1" s="3" t="s">
        <v>1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 t="s">
        <v>1</v>
      </c>
      <c r="E3" s="2"/>
      <c r="F3" s="2"/>
      <c r="G3" s="2"/>
      <c r="H3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problema</vt:lpstr>
      <vt:lpstr>objetivo</vt:lpstr>
      <vt:lpstr>MIR</vt:lpstr>
      <vt:lpstr>FICHA TECNICA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SUPERVISION</cp:lastModifiedBy>
  <cp:lastPrinted>2018-04-23T14:50:08Z</cp:lastPrinted>
  <dcterms:created xsi:type="dcterms:W3CDTF">2018-02-07T16:01:01Z</dcterms:created>
  <dcterms:modified xsi:type="dcterms:W3CDTF">2018-04-26T19:36:26Z</dcterms:modified>
</cp:coreProperties>
</file>