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   TESORERIA\BETY   INF P PAGINA MPIO\ANUAL TES CON NOMBRES\"/>
    </mc:Choice>
  </mc:AlternateContent>
  <bookViews>
    <workbookView xWindow="28680" yWindow="-120" windowWidth="29040" windowHeight="15720" tabRatio="885"/>
  </bookViews>
  <sheets>
    <sheet name="COG" sheetId="6" r:id="rId1"/>
  </sheets>
  <definedNames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<sst xmlns="http://schemas.openxmlformats.org/spreadsheetml/2006/main" count="85" uniqueCount="85">
  <si>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</si>
  <si>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</si>
  <si>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</si>
  <si>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</si>
  <si>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</si>
  <si>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</si>
  <si>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</si>
  <si>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</si>
  <si>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</si>
  <si>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</si>
  <si>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</si>
  <si>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</si>
  <si>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</si>
  <si>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</si>
  <si>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</si>
  <si>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</si>
  <si>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</si>
  <si>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</si>
  <si>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</si>
  <si>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</si>
  <si>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</si>
  <si>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</si>
  <si>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</si>
  <si>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</si>
  <si>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</si>
  <si>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</si>
  <si>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</si>
  <si>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</si>
  <si>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</si>
  <si>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</si>
  <si>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</si>
  <si>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</si>
  <si>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</si>
  <si>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</si>
  <si>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</si>
  <si>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</si>
  <si>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</si>
  <si>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</si>
  <si>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</si>
  <si>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</si>
  <si>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</si>
  <si>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</si>
  <si>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</si>
  <si>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</si>
  <si>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</si>
  <si>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</si>
  <si>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</si>
  <si>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</si>
  <si>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</si>
  <si>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</si>
  <si>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</si>
  <si>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</si>
  <si>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</si>
  <si>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</si>
  <si>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</si>
  <si>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</si>
  <si>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</si>
  <si>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</si>
  <si>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</si>
  <si>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</si>
  <si>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</si>
  <si>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</si>
  <si>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</si>
  <si>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</si>
  <si>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</si>
  <si>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</si>
  <si>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</si>
  <si>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</si>
  <si>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</si>
  <si>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</si>
  <si>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</si>
  <si>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</si>
  <si>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</si>
  <si>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</si>
  <si>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</si>
  <si>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</si>
  <si>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</si>
  <si>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</si>
  <si>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</si>
  <si>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</si>
  <si>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</si>
  <si>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</si>
  <si>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</si>
  <si>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</si>
  <si>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Municipio de Apaseo el Grande, Guanajuato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</si>
</sst>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84</xdr:row>
      <xdr:rowOff>85725</xdr:rowOff>
    </xdr:from>
    <xdr:to>
      <xdr:col>5</xdr:col>
      <xdr:colOff>600075</xdr:colOff>
      <xdr:row>93</xdr:row>
      <xdr:rowOff>85725</xdr:rowOff>
    </xdr:to>
    <xdr:grpSp>
      <xdr:nvGrpSpPr>
        <xdr:cNvPr id="2" name="Grupo 1"/>
        <xdr:cNvGrpSpPr/>
      </xdr:nvGrpSpPr>
      <xdr:grpSpPr>
        <a:xfrm>
          <a:off x="2647950" y="127444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183449489.14999998</v>
      </c>
      <c r="C5" s="8">
        <f>SUM(C6:C12)</f>
        <v>28551682.979999997</v>
      </c>
      <c r="D5" s="8">
        <f>B5+C5</f>
        <v>212001172.12999997</v>
      </c>
      <c r="E5" s="8">
        <f>SUM(E6:E12)</f>
        <v>190166807.69</v>
      </c>
      <c r="F5" s="8">
        <f>SUM(F6:F12)</f>
        <v>190166807.69</v>
      </c>
      <c r="G5" s="8">
        <f>D5-E5</f>
        <v>21834364.439999968</v>
      </c>
    </row>
    <row r="6" spans="1:8" x14ac:dyDescent="0.2">
      <c r="A6" s="14" t="s">
        <v>20</v>
      </c>
      <c r="B6" s="5">
        <v>100309389.54000001</v>
      </c>
      <c r="C6" s="5">
        <v>3478902.08</v>
      </c>
      <c r="D6" s="5">
        <f t="shared" ref="D6:D69" si="0">B6+C6</f>
        <v>103788291.62</v>
      </c>
      <c r="E6" s="5">
        <v>94915548.890000001</v>
      </c>
      <c r="F6" s="5">
        <v>94915548.890000001</v>
      </c>
      <c r="G6" s="5">
        <f t="shared" ref="G6:G69" si="1">D6-E6</f>
        <v>8872742.7300000042</v>
      </c>
      <c r="H6" s="6">
        <v>1100</v>
      </c>
    </row>
    <row r="7" spans="1:8" x14ac:dyDescent="0.2">
      <c r="A7" s="14" t="s">
        <v>21</v>
      </c>
      <c r="B7" s="5">
        <v>13024391.43</v>
      </c>
      <c r="C7" s="5">
        <v>9870505.1600000001</v>
      </c>
      <c r="D7" s="5">
        <f t="shared" si="0"/>
        <v>22894896.59</v>
      </c>
      <c r="E7" s="5">
        <v>21917068.59</v>
      </c>
      <c r="F7" s="5">
        <v>21917068.59</v>
      </c>
      <c r="G7" s="5">
        <f t="shared" si="1"/>
        <v>977828</v>
      </c>
      <c r="H7" s="6">
        <v>1200</v>
      </c>
    </row>
    <row r="8" spans="1:8" x14ac:dyDescent="0.2">
      <c r="A8" s="14" t="s">
        <v>22</v>
      </c>
      <c r="B8" s="5">
        <v>16975981.329999998</v>
      </c>
      <c r="C8" s="5">
        <v>1088917.53</v>
      </c>
      <c r="D8" s="5">
        <f t="shared" si="0"/>
        <v>18064898.859999999</v>
      </c>
      <c r="E8" s="5">
        <v>16389355.23</v>
      </c>
      <c r="F8" s="5">
        <v>16389355.23</v>
      </c>
      <c r="G8" s="5">
        <f t="shared" si="1"/>
        <v>1675543.629999999</v>
      </c>
      <c r="H8" s="6">
        <v>1300</v>
      </c>
    </row>
    <row r="9" spans="1:8" x14ac:dyDescent="0.2">
      <c r="A9" s="14" t="s">
        <v>1</v>
      </c>
      <c r="B9" s="5">
        <v>21449362.280000001</v>
      </c>
      <c r="C9" s="5">
        <v>5553202.5</v>
      </c>
      <c r="D9" s="5">
        <f t="shared" si="0"/>
        <v>27002564.780000001</v>
      </c>
      <c r="E9" s="5">
        <v>24800079.170000002</v>
      </c>
      <c r="F9" s="5">
        <v>24800079.170000002</v>
      </c>
      <c r="G9" s="5">
        <f t="shared" si="1"/>
        <v>2202485.6099999994</v>
      </c>
      <c r="H9" s="6">
        <v>1400</v>
      </c>
    </row>
    <row r="10" spans="1:8" x14ac:dyDescent="0.2">
      <c r="A10" s="14" t="s">
        <v>23</v>
      </c>
      <c r="B10" s="5">
        <v>6808755.7800000003</v>
      </c>
      <c r="C10" s="5">
        <v>4799637.38</v>
      </c>
      <c r="D10" s="5">
        <f t="shared" si="0"/>
        <v>11608393.16</v>
      </c>
      <c r="E10" s="5">
        <v>7697408.8099999996</v>
      </c>
      <c r="F10" s="5">
        <v>7697408.8099999996</v>
      </c>
      <c r="G10" s="5">
        <f t="shared" si="1"/>
        <v>3910984.3500000006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24881608.789999999</v>
      </c>
      <c r="C12" s="5">
        <v>3760518.33</v>
      </c>
      <c r="D12" s="5">
        <f t="shared" si="0"/>
        <v>28642127.119999997</v>
      </c>
      <c r="E12" s="5">
        <v>24447347</v>
      </c>
      <c r="F12" s="5">
        <v>24447347</v>
      </c>
      <c r="G12" s="5">
        <f t="shared" si="1"/>
        <v>4194780.1199999973</v>
      </c>
      <c r="H12" s="6">
        <v>1700</v>
      </c>
    </row>
    <row r="13" spans="1:8" x14ac:dyDescent="0.2">
      <c r="A13" s="12" t="s">
        <v>79</v>
      </c>
      <c r="B13" s="9">
        <f>SUM(B14:B22)</f>
        <v>28090474.310000002</v>
      </c>
      <c r="C13" s="9">
        <f>SUM(C14:C22)</f>
        <v>37963446.910000004</v>
      </c>
      <c r="D13" s="9">
        <f t="shared" si="0"/>
        <v>66053921.220000006</v>
      </c>
      <c r="E13" s="9">
        <f>SUM(E14:E22)</f>
        <v>51737639.569999993</v>
      </c>
      <c r="F13" s="9">
        <f>SUM(F14:F22)</f>
        <v>51737639.569999993</v>
      </c>
      <c r="G13" s="9">
        <f t="shared" si="1"/>
        <v>14316281.650000013</v>
      </c>
      <c r="H13" s="13">
        <v>0</v>
      </c>
    </row>
    <row r="14" spans="1:8" x14ac:dyDescent="0.2">
      <c r="A14" s="14" t="s">
        <v>25</v>
      </c>
      <c r="B14" s="5">
        <v>4111452.03</v>
      </c>
      <c r="C14" s="5">
        <v>7597068.96</v>
      </c>
      <c r="D14" s="5">
        <f t="shared" si="0"/>
        <v>11708520.99</v>
      </c>
      <c r="E14" s="5">
        <v>6019924.8200000003</v>
      </c>
      <c r="F14" s="5">
        <v>6019924.8200000003</v>
      </c>
      <c r="G14" s="5">
        <f t="shared" si="1"/>
        <v>5688596.1699999999</v>
      </c>
      <c r="H14" s="6">
        <v>2100</v>
      </c>
    </row>
    <row r="15" spans="1:8" x14ac:dyDescent="0.2">
      <c r="A15" s="14" t="s">
        <v>26</v>
      </c>
      <c r="B15" s="5">
        <v>1822755.69</v>
      </c>
      <c r="C15" s="5">
        <v>1535964.95</v>
      </c>
      <c r="D15" s="5">
        <f t="shared" si="0"/>
        <v>3358720.6399999997</v>
      </c>
      <c r="E15" s="5">
        <v>2936140.52</v>
      </c>
      <c r="F15" s="5">
        <v>2936140.52</v>
      </c>
      <c r="G15" s="5">
        <f t="shared" si="1"/>
        <v>422580.11999999965</v>
      </c>
      <c r="H15" s="6">
        <v>2200</v>
      </c>
    </row>
    <row r="16" spans="1:8" x14ac:dyDescent="0.2">
      <c r="A16" s="14" t="s">
        <v>27</v>
      </c>
      <c r="B16" s="5">
        <v>17027.02</v>
      </c>
      <c r="C16" s="5">
        <v>34500</v>
      </c>
      <c r="D16" s="5">
        <f t="shared" si="0"/>
        <v>51527.020000000004</v>
      </c>
      <c r="E16" s="5">
        <v>9094.6</v>
      </c>
      <c r="F16" s="5">
        <v>9094.6</v>
      </c>
      <c r="G16" s="5">
        <f t="shared" si="1"/>
        <v>42432.420000000006</v>
      </c>
      <c r="H16" s="6">
        <v>2300</v>
      </c>
    </row>
    <row r="17" spans="1:8" x14ac:dyDescent="0.2">
      <c r="A17" s="14" t="s">
        <v>28</v>
      </c>
      <c r="B17" s="5">
        <v>2798205.57</v>
      </c>
      <c r="C17" s="5">
        <v>10561282.189999999</v>
      </c>
      <c r="D17" s="5">
        <f t="shared" si="0"/>
        <v>13359487.76</v>
      </c>
      <c r="E17" s="5">
        <v>10879149.6</v>
      </c>
      <c r="F17" s="5">
        <v>10879149.6</v>
      </c>
      <c r="G17" s="5">
        <f t="shared" si="1"/>
        <v>2480338.16</v>
      </c>
      <c r="H17" s="6">
        <v>2400</v>
      </c>
    </row>
    <row r="18" spans="1:8" x14ac:dyDescent="0.2">
      <c r="A18" s="14" t="s">
        <v>29</v>
      </c>
      <c r="B18" s="5">
        <v>196447.08</v>
      </c>
      <c r="C18" s="5">
        <v>1008428.42</v>
      </c>
      <c r="D18" s="5">
        <f t="shared" si="0"/>
        <v>1204875.5</v>
      </c>
      <c r="E18" s="5">
        <v>852354.16</v>
      </c>
      <c r="F18" s="5">
        <v>852354.16</v>
      </c>
      <c r="G18" s="5">
        <f t="shared" si="1"/>
        <v>352521.33999999997</v>
      </c>
      <c r="H18" s="6">
        <v>2500</v>
      </c>
    </row>
    <row r="19" spans="1:8" x14ac:dyDescent="0.2">
      <c r="A19" s="14" t="s">
        <v>30</v>
      </c>
      <c r="B19" s="5">
        <v>13811513.32</v>
      </c>
      <c r="C19" s="5">
        <v>8247458.9299999997</v>
      </c>
      <c r="D19" s="5">
        <f t="shared" si="0"/>
        <v>22058972.25</v>
      </c>
      <c r="E19" s="5">
        <v>19757021.66</v>
      </c>
      <c r="F19" s="5">
        <v>19757021.66</v>
      </c>
      <c r="G19" s="5">
        <f t="shared" si="1"/>
        <v>2301950.59</v>
      </c>
      <c r="H19" s="6">
        <v>2600</v>
      </c>
    </row>
    <row r="20" spans="1:8" x14ac:dyDescent="0.2">
      <c r="A20" s="14" t="s">
        <v>31</v>
      </c>
      <c r="B20" s="5">
        <v>1319826.9099999999</v>
      </c>
      <c r="C20" s="5">
        <v>2367027.0499999998</v>
      </c>
      <c r="D20" s="5">
        <f t="shared" si="0"/>
        <v>3686853.96</v>
      </c>
      <c r="E20" s="5">
        <v>2617743.44</v>
      </c>
      <c r="F20" s="5">
        <v>2617743.44</v>
      </c>
      <c r="G20" s="5">
        <f t="shared" si="1"/>
        <v>1069110.52</v>
      </c>
      <c r="H20" s="6">
        <v>2700</v>
      </c>
    </row>
    <row r="21" spans="1:8" x14ac:dyDescent="0.2">
      <c r="A21" s="14" t="s">
        <v>32</v>
      </c>
      <c r="B21" s="5">
        <v>2162.16</v>
      </c>
      <c r="C21" s="5">
        <v>-2162.16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4011084.53</v>
      </c>
      <c r="C22" s="5">
        <v>6613878.5700000003</v>
      </c>
      <c r="D22" s="5">
        <f t="shared" si="0"/>
        <v>10624963.1</v>
      </c>
      <c r="E22" s="5">
        <v>8666210.7699999996</v>
      </c>
      <c r="F22" s="5">
        <v>8666210.7699999996</v>
      </c>
      <c r="G22" s="5">
        <f t="shared" si="1"/>
        <v>1958752.33</v>
      </c>
      <c r="H22" s="6">
        <v>2900</v>
      </c>
    </row>
    <row r="23" spans="1:8" x14ac:dyDescent="0.2">
      <c r="A23" s="12" t="s">
        <v>17</v>
      </c>
      <c r="B23" s="9">
        <f>SUM(B24:B32)</f>
        <v>34811624.100000001</v>
      </c>
      <c r="C23" s="9">
        <f>SUM(C24:C32)</f>
        <v>71701217.039999992</v>
      </c>
      <c r="D23" s="9">
        <f t="shared" si="0"/>
        <v>106512841.13999999</v>
      </c>
      <c r="E23" s="9">
        <f>SUM(E24:E32)</f>
        <v>85502764.090000004</v>
      </c>
      <c r="F23" s="9">
        <f>SUM(F24:F32)</f>
        <v>85455318.090000004</v>
      </c>
      <c r="G23" s="9">
        <f t="shared" si="1"/>
        <v>21010077.049999982</v>
      </c>
      <c r="H23" s="13">
        <v>0</v>
      </c>
    </row>
    <row r="24" spans="1:8" x14ac:dyDescent="0.2">
      <c r="A24" s="14" t="s">
        <v>34</v>
      </c>
      <c r="B24" s="5">
        <v>2521775.35</v>
      </c>
      <c r="C24" s="5">
        <v>1408088.38</v>
      </c>
      <c r="D24" s="5">
        <f t="shared" si="0"/>
        <v>3929863.73</v>
      </c>
      <c r="E24" s="5">
        <v>3147504.41</v>
      </c>
      <c r="F24" s="5">
        <v>3100058.41</v>
      </c>
      <c r="G24" s="5">
        <f t="shared" si="1"/>
        <v>782359.31999999983</v>
      </c>
      <c r="H24" s="6">
        <v>3100</v>
      </c>
    </row>
    <row r="25" spans="1:8" x14ac:dyDescent="0.2">
      <c r="A25" s="14" t="s">
        <v>35</v>
      </c>
      <c r="B25" s="5">
        <v>2717237.18</v>
      </c>
      <c r="C25" s="5">
        <v>23236294.390000001</v>
      </c>
      <c r="D25" s="5">
        <f t="shared" si="0"/>
        <v>25953531.57</v>
      </c>
      <c r="E25" s="5">
        <v>19749620.75</v>
      </c>
      <c r="F25" s="5">
        <v>19749620.75</v>
      </c>
      <c r="G25" s="5">
        <f t="shared" si="1"/>
        <v>6203910.8200000003</v>
      </c>
      <c r="H25" s="6">
        <v>3200</v>
      </c>
    </row>
    <row r="26" spans="1:8" x14ac:dyDescent="0.2">
      <c r="A26" s="14" t="s">
        <v>36</v>
      </c>
      <c r="B26" s="5">
        <v>1097601.47</v>
      </c>
      <c r="C26" s="5">
        <v>7925920.7199999997</v>
      </c>
      <c r="D26" s="5">
        <f t="shared" si="0"/>
        <v>9023522.1899999995</v>
      </c>
      <c r="E26" s="5">
        <v>6371757.04</v>
      </c>
      <c r="F26" s="5">
        <v>6371757.04</v>
      </c>
      <c r="G26" s="5">
        <f t="shared" si="1"/>
        <v>2651765.1499999994</v>
      </c>
      <c r="H26" s="6">
        <v>3300</v>
      </c>
    </row>
    <row r="27" spans="1:8" x14ac:dyDescent="0.2">
      <c r="A27" s="14" t="s">
        <v>37</v>
      </c>
      <c r="B27" s="5">
        <v>1827894.45</v>
      </c>
      <c r="C27" s="5">
        <v>2361506.5699999998</v>
      </c>
      <c r="D27" s="5">
        <f t="shared" si="0"/>
        <v>4189401.0199999996</v>
      </c>
      <c r="E27" s="5">
        <v>4023355.18</v>
      </c>
      <c r="F27" s="5">
        <v>4023355.18</v>
      </c>
      <c r="G27" s="5">
        <f t="shared" si="1"/>
        <v>166045.83999999939</v>
      </c>
      <c r="H27" s="6">
        <v>3400</v>
      </c>
    </row>
    <row r="28" spans="1:8" x14ac:dyDescent="0.2">
      <c r="A28" s="14" t="s">
        <v>38</v>
      </c>
      <c r="B28" s="5">
        <v>7290547.5199999996</v>
      </c>
      <c r="C28" s="5">
        <v>12588501.85</v>
      </c>
      <c r="D28" s="5">
        <f t="shared" si="0"/>
        <v>19879049.369999997</v>
      </c>
      <c r="E28" s="5">
        <v>12382473.59</v>
      </c>
      <c r="F28" s="5">
        <v>12382473.59</v>
      </c>
      <c r="G28" s="5">
        <f t="shared" si="1"/>
        <v>7496575.7799999975</v>
      </c>
      <c r="H28" s="6">
        <v>3500</v>
      </c>
    </row>
    <row r="29" spans="1:8" x14ac:dyDescent="0.2">
      <c r="A29" s="14" t="s">
        <v>39</v>
      </c>
      <c r="B29" s="5">
        <v>2072258.51</v>
      </c>
      <c r="C29" s="5">
        <v>2629091.6800000002</v>
      </c>
      <c r="D29" s="5">
        <f t="shared" si="0"/>
        <v>4701350.1900000004</v>
      </c>
      <c r="E29" s="5">
        <v>4482118.3899999997</v>
      </c>
      <c r="F29" s="5">
        <v>4482118.3899999997</v>
      </c>
      <c r="G29" s="5">
        <f t="shared" si="1"/>
        <v>219231.80000000075</v>
      </c>
      <c r="H29" s="6">
        <v>3600</v>
      </c>
    </row>
    <row r="30" spans="1:8" x14ac:dyDescent="0.2">
      <c r="A30" s="14" t="s">
        <v>40</v>
      </c>
      <c r="B30" s="5">
        <v>560327.47</v>
      </c>
      <c r="C30" s="5">
        <v>-36483.370000000003</v>
      </c>
      <c r="D30" s="5">
        <f t="shared" si="0"/>
        <v>523844.1</v>
      </c>
      <c r="E30" s="5">
        <v>235263.84</v>
      </c>
      <c r="F30" s="5">
        <v>235263.84</v>
      </c>
      <c r="G30" s="5">
        <f t="shared" si="1"/>
        <v>288580.26</v>
      </c>
      <c r="H30" s="6">
        <v>3700</v>
      </c>
    </row>
    <row r="31" spans="1:8" x14ac:dyDescent="0.2">
      <c r="A31" s="14" t="s">
        <v>41</v>
      </c>
      <c r="B31" s="5">
        <v>10041673.33</v>
      </c>
      <c r="C31" s="5">
        <v>18802394.609999999</v>
      </c>
      <c r="D31" s="5">
        <f t="shared" si="0"/>
        <v>28844067.939999998</v>
      </c>
      <c r="E31" s="5">
        <v>27505167.010000002</v>
      </c>
      <c r="F31" s="5">
        <v>27505167.010000002</v>
      </c>
      <c r="G31" s="5">
        <f t="shared" si="1"/>
        <v>1338900.929999996</v>
      </c>
      <c r="H31" s="6">
        <v>3800</v>
      </c>
    </row>
    <row r="32" spans="1:8" x14ac:dyDescent="0.2">
      <c r="A32" s="14" t="s">
        <v>0</v>
      </c>
      <c r="B32" s="5">
        <v>6682308.8200000003</v>
      </c>
      <c r="C32" s="5">
        <v>2785902.21</v>
      </c>
      <c r="D32" s="5">
        <f t="shared" si="0"/>
        <v>9468211.0300000012</v>
      </c>
      <c r="E32" s="5">
        <v>7605503.8799999999</v>
      </c>
      <c r="F32" s="5">
        <v>7605503.8799999999</v>
      </c>
      <c r="G32" s="5">
        <f t="shared" si="1"/>
        <v>1862707.1500000013</v>
      </c>
      <c r="H32" s="6">
        <v>3900</v>
      </c>
    </row>
    <row r="33" spans="1:8" x14ac:dyDescent="0.2">
      <c r="A33" s="12" t="s">
        <v>80</v>
      </c>
      <c r="B33" s="9">
        <f>SUM(B34:B42)</f>
        <v>41783634.5</v>
      </c>
      <c r="C33" s="9">
        <f>SUM(C34:C42)</f>
        <v>33719443.75</v>
      </c>
      <c r="D33" s="9">
        <f t="shared" si="0"/>
        <v>75503078.25</v>
      </c>
      <c r="E33" s="9">
        <f>SUM(E34:E42)</f>
        <v>56674696.5</v>
      </c>
      <c r="F33" s="9">
        <f>SUM(F34:F42)</f>
        <v>56674696.5</v>
      </c>
      <c r="G33" s="9">
        <f t="shared" si="1"/>
        <v>18828381.75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1127538.28</v>
      </c>
      <c r="D35" s="5">
        <f t="shared" si="0"/>
        <v>1127538.28</v>
      </c>
      <c r="E35" s="5">
        <v>1094150</v>
      </c>
      <c r="F35" s="5">
        <v>1094150</v>
      </c>
      <c r="G35" s="5">
        <f t="shared" si="1"/>
        <v>33388.280000000028</v>
      </c>
      <c r="H35" s="6">
        <v>4200</v>
      </c>
    </row>
    <row r="36" spans="1:8" x14ac:dyDescent="0.2">
      <c r="A36" s="14" t="s">
        <v>44</v>
      </c>
      <c r="B36" s="5">
        <v>23582757.32</v>
      </c>
      <c r="C36" s="5">
        <v>-562265.28</v>
      </c>
      <c r="D36" s="5">
        <f t="shared" si="0"/>
        <v>23020492.039999999</v>
      </c>
      <c r="E36" s="5">
        <v>23009140.699999999</v>
      </c>
      <c r="F36" s="5">
        <v>23009140.699999999</v>
      </c>
      <c r="G36" s="5">
        <f t="shared" si="1"/>
        <v>11351.339999999851</v>
      </c>
      <c r="H36" s="6">
        <v>4300</v>
      </c>
    </row>
    <row r="37" spans="1:8" x14ac:dyDescent="0.2">
      <c r="A37" s="14" t="s">
        <v>45</v>
      </c>
      <c r="B37" s="5">
        <v>18200877.18</v>
      </c>
      <c r="C37" s="5">
        <v>33154170.75</v>
      </c>
      <c r="D37" s="5">
        <f t="shared" si="0"/>
        <v>51355047.93</v>
      </c>
      <c r="E37" s="5">
        <v>32571405.800000001</v>
      </c>
      <c r="F37" s="5">
        <v>32571405.800000001</v>
      </c>
      <c r="G37" s="5">
        <f t="shared" si="1"/>
        <v>18783642.129999999</v>
      </c>
      <c r="H37" s="6">
        <v>4400</v>
      </c>
    </row>
    <row r="38" spans="1:8" x14ac:dyDescent="0.2">
      <c r="A38" s="14" t="s">
        <v>7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1934463.68</v>
      </c>
      <c r="C43" s="9">
        <f>SUM(C44:C52)</f>
        <v>12323395.029999999</v>
      </c>
      <c r="D43" s="9">
        <f t="shared" si="0"/>
        <v>14257858.709999999</v>
      </c>
      <c r="E43" s="9">
        <f>SUM(E44:E52)</f>
        <v>11058247.190000001</v>
      </c>
      <c r="F43" s="9">
        <f>SUM(F44:F52)</f>
        <v>11058247.190000001</v>
      </c>
      <c r="G43" s="9">
        <f t="shared" si="1"/>
        <v>3199611.5199999977</v>
      </c>
      <c r="H43" s="13">
        <v>0</v>
      </c>
    </row>
    <row r="44" spans="1:8" x14ac:dyDescent="0.2">
      <c r="A44" s="4" t="s">
        <v>49</v>
      </c>
      <c r="B44" s="5">
        <v>1065563.3999999999</v>
      </c>
      <c r="C44" s="5">
        <v>3687555.73</v>
      </c>
      <c r="D44" s="5">
        <f t="shared" si="0"/>
        <v>4753119.13</v>
      </c>
      <c r="E44" s="5">
        <v>3301926.5</v>
      </c>
      <c r="F44" s="5">
        <v>3301926.5</v>
      </c>
      <c r="G44" s="5">
        <f t="shared" si="1"/>
        <v>1451192.63</v>
      </c>
      <c r="H44" s="6">
        <v>5100</v>
      </c>
    </row>
    <row r="45" spans="1:8" x14ac:dyDescent="0.2">
      <c r="A45" s="14" t="s">
        <v>50</v>
      </c>
      <c r="B45" s="5">
        <v>109086.41</v>
      </c>
      <c r="C45" s="5">
        <v>1315727.8600000001</v>
      </c>
      <c r="D45" s="5">
        <f t="shared" si="0"/>
        <v>1424814.27</v>
      </c>
      <c r="E45" s="5">
        <v>1345335.7</v>
      </c>
      <c r="F45" s="5">
        <v>1345335.7</v>
      </c>
      <c r="G45" s="5">
        <f t="shared" si="1"/>
        <v>79478.570000000065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818185.6</v>
      </c>
      <c r="D46" s="5">
        <f t="shared" si="0"/>
        <v>818185.6</v>
      </c>
      <c r="E46" s="5">
        <v>229807.6</v>
      </c>
      <c r="F46" s="5">
        <v>229807.6</v>
      </c>
      <c r="G46" s="5">
        <f t="shared" si="1"/>
        <v>588378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4801500</v>
      </c>
      <c r="D47" s="5">
        <f t="shared" si="0"/>
        <v>4801500</v>
      </c>
      <c r="E47" s="5">
        <v>4400000</v>
      </c>
      <c r="F47" s="5">
        <v>4400000</v>
      </c>
      <c r="G47" s="5">
        <f t="shared" si="1"/>
        <v>401500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744603.07</v>
      </c>
      <c r="C49" s="5">
        <v>1264418.71</v>
      </c>
      <c r="D49" s="5">
        <f t="shared" si="0"/>
        <v>2009021.7799999998</v>
      </c>
      <c r="E49" s="5">
        <v>1591807.39</v>
      </c>
      <c r="F49" s="5">
        <v>1591807.39</v>
      </c>
      <c r="G49" s="5">
        <f t="shared" si="1"/>
        <v>417214.3899999999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250000</v>
      </c>
      <c r="D51" s="5">
        <f t="shared" si="0"/>
        <v>250000</v>
      </c>
      <c r="E51" s="5">
        <v>0</v>
      </c>
      <c r="F51" s="5">
        <v>0</v>
      </c>
      <c r="G51" s="5">
        <f t="shared" si="1"/>
        <v>250000</v>
      </c>
      <c r="H51" s="6">
        <v>5800</v>
      </c>
    </row>
    <row r="52" spans="1:8" x14ac:dyDescent="0.2">
      <c r="A52" s="14" t="s">
        <v>57</v>
      </c>
      <c r="B52" s="5">
        <v>15210.8</v>
      </c>
      <c r="C52" s="5">
        <v>186007.13</v>
      </c>
      <c r="D52" s="5">
        <f t="shared" si="0"/>
        <v>201217.93</v>
      </c>
      <c r="E52" s="5">
        <v>189370</v>
      </c>
      <c r="F52" s="5">
        <v>189370</v>
      </c>
      <c r="G52" s="5">
        <f t="shared" si="1"/>
        <v>11847.929999999993</v>
      </c>
      <c r="H52" s="6">
        <v>5900</v>
      </c>
    </row>
    <row r="53" spans="1:8" x14ac:dyDescent="0.2">
      <c r="A53" s="12" t="s">
        <v>18</v>
      </c>
      <c r="B53" s="9">
        <f>SUM(B54:B56)</f>
        <v>21234806.219999999</v>
      </c>
      <c r="C53" s="9">
        <f>SUM(C54:C56)</f>
        <v>449997265.48000002</v>
      </c>
      <c r="D53" s="9">
        <f t="shared" si="0"/>
        <v>471232071.70000005</v>
      </c>
      <c r="E53" s="9">
        <f>SUM(E54:E56)</f>
        <v>234171784.78999999</v>
      </c>
      <c r="F53" s="9">
        <f>SUM(F54:F56)</f>
        <v>234171784.78999999</v>
      </c>
      <c r="G53" s="9">
        <f t="shared" si="1"/>
        <v>237060286.91000006</v>
      </c>
      <c r="H53" s="13">
        <v>0</v>
      </c>
    </row>
    <row r="54" spans="1:8" x14ac:dyDescent="0.2">
      <c r="A54" s="14" t="s">
        <v>58</v>
      </c>
      <c r="B54" s="5">
        <v>21234806.219999999</v>
      </c>
      <c r="C54" s="5">
        <v>445797265.48000002</v>
      </c>
      <c r="D54" s="5">
        <f t="shared" si="0"/>
        <v>467032071.70000005</v>
      </c>
      <c r="E54" s="5">
        <v>232523278.41999999</v>
      </c>
      <c r="F54" s="5">
        <v>232523278.41999999</v>
      </c>
      <c r="G54" s="5">
        <f t="shared" si="1"/>
        <v>234508793.28000006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4200000</v>
      </c>
      <c r="D56" s="5">
        <f t="shared" si="0"/>
        <v>4200000</v>
      </c>
      <c r="E56" s="5">
        <v>1648506.37</v>
      </c>
      <c r="F56" s="5">
        <v>1648506.37</v>
      </c>
      <c r="G56" s="5">
        <f t="shared" si="1"/>
        <v>2551493.63</v>
      </c>
      <c r="H56" s="6">
        <v>6300</v>
      </c>
    </row>
    <row r="57" spans="1:8" x14ac:dyDescent="0.2">
      <c r="A57" s="12" t="s">
        <v>82</v>
      </c>
      <c r="B57" s="9">
        <f>SUM(B58:B64)</f>
        <v>55198319.200000003</v>
      </c>
      <c r="C57" s="9">
        <f>SUM(C58:C64)</f>
        <v>-38171626.75</v>
      </c>
      <c r="D57" s="9">
        <f t="shared" si="0"/>
        <v>17026692.450000003</v>
      </c>
      <c r="E57" s="9">
        <f>SUM(E58:E64)</f>
        <v>0</v>
      </c>
      <c r="F57" s="9">
        <f>SUM(F58:F64)</f>
        <v>0</v>
      </c>
      <c r="G57" s="9">
        <f t="shared" si="1"/>
        <v>17026692.450000003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55198319.200000003</v>
      </c>
      <c r="C64" s="5">
        <v>-38171626.75</v>
      </c>
      <c r="D64" s="5">
        <f t="shared" si="0"/>
        <v>17026692.450000003</v>
      </c>
      <c r="E64" s="5">
        <v>0</v>
      </c>
      <c r="F64" s="5">
        <v>0</v>
      </c>
      <c r="G64" s="5">
        <f t="shared" si="1"/>
        <v>17026692.450000003</v>
      </c>
      <c r="H64" s="6">
        <v>7900</v>
      </c>
    </row>
    <row r="65" spans="1:8" x14ac:dyDescent="0.2">
      <c r="A65" s="12" t="s">
        <v>83</v>
      </c>
      <c r="B65" s="9">
        <f>SUM(B66:B68)</f>
        <v>13621102.68</v>
      </c>
      <c r="C65" s="9">
        <f>SUM(C66:C68)</f>
        <v>244004713.05000001</v>
      </c>
      <c r="D65" s="9">
        <f t="shared" si="0"/>
        <v>257625815.73000002</v>
      </c>
      <c r="E65" s="9">
        <f>SUM(E66:E68)</f>
        <v>226159476.19999999</v>
      </c>
      <c r="F65" s="9">
        <f>SUM(F66:F68)</f>
        <v>226159476.19999999</v>
      </c>
      <c r="G65" s="9">
        <f t="shared" si="1"/>
        <v>31466339.530000031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13621102.68</v>
      </c>
      <c r="C68" s="5">
        <v>244004713.05000001</v>
      </c>
      <c r="D68" s="5">
        <f t="shared" si="0"/>
        <v>257625815.73000002</v>
      </c>
      <c r="E68" s="5">
        <v>226159476.19999999</v>
      </c>
      <c r="F68" s="5">
        <v>226159476.19999999</v>
      </c>
      <c r="G68" s="5">
        <f t="shared" si="1"/>
        <v>31466339.530000031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380123913.83999991</v>
      </c>
      <c r="C77" s="11">
        <f t="shared" si="4"/>
        <v>840089537.49000001</v>
      </c>
      <c r="D77" s="11">
        <f t="shared" si="4"/>
        <v>1220213451.3299999</v>
      </c>
      <c r="E77" s="11">
        <f t="shared" si="4"/>
        <v>855471416.02999997</v>
      </c>
      <c r="F77" s="11">
        <f t="shared" si="4"/>
        <v>855423970.02999997</v>
      </c>
      <c r="G77" s="11">
        <f t="shared" si="4"/>
        <v>364742035.30000001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25" right="0.25" top="0.75" bottom="0.75" header="0.3" footer="0.3"/>
  <pageSetup scale="66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2025-02-27T14:36:13Z</cp:lastPrinted>
  <dcterms:created xsi:type="dcterms:W3CDTF">2014-02-10T03:37:14Z</dcterms:created>
  <dcterms:modified xsi:type="dcterms:W3CDTF">2025-05-16T19:18:10Z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