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INFORMACION PRESUPUESTARIA ANUAL 2023\"/>
    </mc:Choice>
  </mc:AlternateContent>
  <bookViews>
    <workbookView xWindow="0" yWindow="0" windowWidth="15315" windowHeight="11805" tabRatio="885"/>
  </bookViews>
  <sheets>
    <sheet name="CFG" sheetId="5" r:id="rId1"/>
  </sheets>
  <definedNames>
    <definedName name="_xlnm._FilterDatabase" localSheetId="0" hidden="1">CFG!$A$3:$G$40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" l="1"/>
  <c r="G34" i="5" s="1"/>
  <c r="D33" i="5"/>
  <c r="G33" i="5" s="1"/>
  <c r="D32" i="5"/>
  <c r="G32" i="5" s="1"/>
  <c r="G31" i="5"/>
  <c r="D31" i="5"/>
  <c r="D30" i="5"/>
  <c r="G30" i="5" s="1"/>
  <c r="D29" i="5"/>
  <c r="G29" i="5" s="1"/>
  <c r="D28" i="5"/>
  <c r="G28" i="5" s="1"/>
  <c r="D27" i="5"/>
  <c r="G27" i="5" s="1"/>
  <c r="D26" i="5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D18" i="5"/>
  <c r="G18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F6" i="5"/>
  <c r="E6" i="5"/>
  <c r="C6" i="5"/>
  <c r="B6" i="5"/>
  <c r="D25" i="5" l="1"/>
  <c r="D16" i="5"/>
  <c r="D6" i="5"/>
  <c r="G26" i="5"/>
  <c r="G25" i="5" s="1"/>
  <c r="G19" i="5"/>
  <c r="G16" i="5" s="1"/>
  <c r="G7" i="5"/>
  <c r="G6" i="5" s="1"/>
  <c r="C42" i="5"/>
  <c r="E42" i="5"/>
  <c r="F42" i="5"/>
  <c r="B42" i="5"/>
  <c r="D40" i="5"/>
  <c r="D36" i="5" s="1"/>
  <c r="D39" i="5"/>
  <c r="G39" i="5" s="1"/>
  <c r="G38" i="5"/>
  <c r="D38" i="5"/>
  <c r="G37" i="5"/>
  <c r="D37" i="5"/>
  <c r="F36" i="5"/>
  <c r="E36" i="5"/>
  <c r="C36" i="5"/>
  <c r="B36" i="5"/>
  <c r="D42" i="5" l="1"/>
  <c r="G42" i="5"/>
  <c r="G40" i="5"/>
  <c r="G36" i="5" s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<sst xmlns="http://schemas.openxmlformats.org/spreadsheetml/2006/main" count="45" uniqueCount="45">
  <si>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</si>
  <si>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</si>
  <si>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</si>
  <si>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</si>
  <si>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</si>
  <si>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</si>
  <si>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</si>
  <si>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</si>
  <si>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</si>
  <si>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</si>
  <si>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</si>
  <si>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</si>
  <si>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</si>
  <si>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</si>
  <si>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</si>
  <si>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</si>
  <si>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</si>
  <si>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</si>
  <si>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</si>
  <si>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</si>
  <si>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</si>
  <si>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</si>
  <si>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</si>
  <si>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</si>
  <si>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</si>
  <si>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</si>
  <si>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</si>
  <si>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</si>
  <si>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</si>
  <si>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</si>
  <si>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</si>
  <si>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</si>
  <si>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</si>
  <si>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</si>
  <si>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</si>
  <si>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</si>
  <si>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</si>
  <si>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</si>
  <si>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</si>
  <si>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</si>
  <si>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</si>
  <si>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</si>
  <si>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</si>
  <si>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“Bajo protesta de decir verdad declaramos que los Estados Financieros y sus notas, son razonablemente correctos y son responsabilidad del emisor”</t>
  </si>
  <si>
    <t>Municipio de Apaseo el Grande,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</si>
</sst>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0" t="s">
        <v>44</v>
      </c>
      <c r="B1" s="23"/>
      <c r="C1" s="23"/>
      <c r="D1" s="23"/>
      <c r="E1" s="23"/>
      <c r="F1" s="23"/>
      <c r="G1" s="24"/>
    </row>
    <row r="2" spans="1:7" x14ac:dyDescent="0.2">
      <c r="A2" s="10"/>
      <c r="B2" s="13" t="s">
        <v>0</v>
      </c>
      <c r="C2" s="14"/>
      <c r="D2" s="14"/>
      <c r="E2" s="14"/>
      <c r="F2" s="15"/>
      <c r="G2" s="21" t="s">
        <v>7</v>
      </c>
    </row>
    <row r="3" spans="1:7" ht="24.95" customHeight="1" x14ac:dyDescent="0.2">
      <c r="A3" s="1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8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8">
        <f t="shared" ref="B6:G6" si="0">SUM(B7:B14)</f>
        <v>245219081.43000001</v>
      </c>
      <c r="C6" s="18">
        <f t="shared" si="0"/>
        <v>266856164.12</v>
      </c>
      <c r="D6" s="18">
        <f t="shared" si="0"/>
        <v>512075245.55000007</v>
      </c>
      <c r="E6" s="18">
        <f t="shared" si="0"/>
        <v>221851193.06999999</v>
      </c>
      <c r="F6" s="18">
        <f t="shared" si="0"/>
        <v>215491694.41000003</v>
      </c>
      <c r="G6" s="18">
        <f t="shared" si="0"/>
        <v>290224052.48000008</v>
      </c>
    </row>
    <row r="7" spans="1:7" x14ac:dyDescent="0.2">
      <c r="A7" s="16" t="s">
        <v>13</v>
      </c>
      <c r="B7" s="17">
        <v>10394531.050000001</v>
      </c>
      <c r="C7" s="17">
        <v>1662756.9</v>
      </c>
      <c r="D7" s="17">
        <f>B7+C7</f>
        <v>12057287.950000001</v>
      </c>
      <c r="E7" s="17">
        <v>10716951.380000001</v>
      </c>
      <c r="F7" s="17">
        <v>10711128.18</v>
      </c>
      <c r="G7" s="17">
        <f>D7-E7</f>
        <v>1340336.5700000003</v>
      </c>
    </row>
    <row r="8" spans="1:7" x14ac:dyDescent="0.2">
      <c r="A8" s="16" t="s">
        <v>14</v>
      </c>
      <c r="B8" s="17">
        <v>8540716.1699999999</v>
      </c>
      <c r="C8" s="17">
        <v>209669</v>
      </c>
      <c r="D8" s="17">
        <f t="shared" ref="D8:D14" si="1">B8+C8</f>
        <v>8750385.1699999999</v>
      </c>
      <c r="E8" s="17">
        <v>7275481.5</v>
      </c>
      <c r="F8" s="17">
        <v>7240693.5</v>
      </c>
      <c r="G8" s="17">
        <f t="shared" ref="G8:G14" si="2">D8-E8</f>
        <v>1474903.67</v>
      </c>
    </row>
    <row r="9" spans="1:7" x14ac:dyDescent="0.2">
      <c r="A9" s="16" t="s">
        <v>15</v>
      </c>
      <c r="B9" s="17">
        <v>134812844.28</v>
      </c>
      <c r="C9" s="17">
        <v>31390738.239999998</v>
      </c>
      <c r="D9" s="17">
        <f t="shared" si="1"/>
        <v>166203582.52000001</v>
      </c>
      <c r="E9" s="17">
        <v>100512886.3</v>
      </c>
      <c r="F9" s="17">
        <v>95391212.510000005</v>
      </c>
      <c r="G9" s="17">
        <f t="shared" si="2"/>
        <v>65690696.220000014</v>
      </c>
    </row>
    <row r="10" spans="1:7" x14ac:dyDescent="0.2">
      <c r="A10" s="16" t="s">
        <v>16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17</v>
      </c>
      <c r="B11" s="17">
        <v>18286333.609999999</v>
      </c>
      <c r="C11" s="17">
        <v>6957367.8200000003</v>
      </c>
      <c r="D11" s="17">
        <f t="shared" si="1"/>
        <v>25243701.43</v>
      </c>
      <c r="E11" s="17">
        <v>21493778.98</v>
      </c>
      <c r="F11" s="17">
        <v>21189546.359999999</v>
      </c>
      <c r="G11" s="17">
        <f t="shared" si="2"/>
        <v>3749922.4499999993</v>
      </c>
    </row>
    <row r="12" spans="1:7" x14ac:dyDescent="0.2">
      <c r="A12" s="16" t="s">
        <v>18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19</v>
      </c>
      <c r="B13" s="17">
        <v>71058859.180000007</v>
      </c>
      <c r="C13" s="17">
        <v>224884679.16</v>
      </c>
      <c r="D13" s="17">
        <f t="shared" si="1"/>
        <v>295943538.34000003</v>
      </c>
      <c r="E13" s="17">
        <v>78332020.930000007</v>
      </c>
      <c r="F13" s="17">
        <v>77455235.5</v>
      </c>
      <c r="G13" s="17">
        <f t="shared" si="2"/>
        <v>217611517.41000003</v>
      </c>
    </row>
    <row r="14" spans="1:7" x14ac:dyDescent="0.2">
      <c r="A14" s="16" t="s">
        <v>10</v>
      </c>
      <c r="B14" s="17">
        <v>2125797.14</v>
      </c>
      <c r="C14" s="17">
        <v>1750953</v>
      </c>
      <c r="D14" s="17">
        <f t="shared" si="1"/>
        <v>3876750.14</v>
      </c>
      <c r="E14" s="17">
        <v>3520073.98</v>
      </c>
      <c r="F14" s="17">
        <v>3503878.36</v>
      </c>
      <c r="G14" s="17">
        <f t="shared" si="2"/>
        <v>356676.16000000015</v>
      </c>
    </row>
    <row r="15" spans="1:7" x14ac:dyDescent="0.2">
      <c r="A15" s="7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8">
        <f t="shared" ref="B16:G16" si="3">SUM(B17:B23)</f>
        <v>69926751.730000019</v>
      </c>
      <c r="C16" s="18">
        <f t="shared" si="3"/>
        <v>61572281.599999994</v>
      </c>
      <c r="D16" s="18">
        <f t="shared" si="3"/>
        <v>131499033.33</v>
      </c>
      <c r="E16" s="18">
        <f t="shared" si="3"/>
        <v>87940855.13000001</v>
      </c>
      <c r="F16" s="18">
        <f t="shared" si="3"/>
        <v>84252217.74000001</v>
      </c>
      <c r="G16" s="18">
        <f t="shared" si="3"/>
        <v>43558178.200000003</v>
      </c>
    </row>
    <row r="17" spans="1:7" x14ac:dyDescent="0.2">
      <c r="A17" s="16" t="s">
        <v>21</v>
      </c>
      <c r="B17" s="17">
        <v>2993905.5</v>
      </c>
      <c r="C17" s="17">
        <v>667294.56999999995</v>
      </c>
      <c r="D17" s="17">
        <f>B17+C17</f>
        <v>3661200.07</v>
      </c>
      <c r="E17" s="17">
        <v>2759514.31</v>
      </c>
      <c r="F17" s="17">
        <v>2753439.31</v>
      </c>
      <c r="G17" s="17">
        <f t="shared" ref="G17:G23" si="4">D17-E17</f>
        <v>901685.75999999978</v>
      </c>
    </row>
    <row r="18" spans="1:7" x14ac:dyDescent="0.2">
      <c r="A18" s="16" t="s">
        <v>22</v>
      </c>
      <c r="B18" s="17">
        <v>38094797.310000002</v>
      </c>
      <c r="C18" s="17">
        <v>31601620.059999999</v>
      </c>
      <c r="D18" s="17">
        <f t="shared" ref="D18:D23" si="5">B18+C18</f>
        <v>69696417.370000005</v>
      </c>
      <c r="E18" s="17">
        <v>57559339.859999999</v>
      </c>
      <c r="F18" s="17">
        <v>54602146.039999999</v>
      </c>
      <c r="G18" s="17">
        <f t="shared" si="4"/>
        <v>12137077.510000005</v>
      </c>
    </row>
    <row r="19" spans="1:7" x14ac:dyDescent="0.2">
      <c r="A19" s="16" t="s">
        <v>23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16" t="s">
        <v>24</v>
      </c>
      <c r="B20" s="17">
        <v>4873629.4800000004</v>
      </c>
      <c r="C20" s="17">
        <v>1748216</v>
      </c>
      <c r="D20" s="17">
        <f t="shared" si="5"/>
        <v>6621845.4800000004</v>
      </c>
      <c r="E20" s="17">
        <v>5564396.46</v>
      </c>
      <c r="F20" s="17">
        <v>5498173.1799999997</v>
      </c>
      <c r="G20" s="17">
        <f t="shared" si="4"/>
        <v>1057449.0200000005</v>
      </c>
    </row>
    <row r="21" spans="1:7" x14ac:dyDescent="0.2">
      <c r="A21" s="16" t="s">
        <v>25</v>
      </c>
      <c r="B21" s="17">
        <v>2999543.27</v>
      </c>
      <c r="C21" s="17">
        <v>225038</v>
      </c>
      <c r="D21" s="17">
        <f t="shared" si="5"/>
        <v>3224581.27</v>
      </c>
      <c r="E21" s="17">
        <v>2383426.11</v>
      </c>
      <c r="F21" s="17">
        <v>2383426.11</v>
      </c>
      <c r="G21" s="17">
        <f t="shared" si="4"/>
        <v>841155.16000000015</v>
      </c>
    </row>
    <row r="22" spans="1:7" x14ac:dyDescent="0.2">
      <c r="A22" s="16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16" t="s">
        <v>27</v>
      </c>
      <c r="B23" s="17">
        <v>20964876.170000002</v>
      </c>
      <c r="C23" s="17">
        <v>27330112.969999999</v>
      </c>
      <c r="D23" s="17">
        <f t="shared" si="5"/>
        <v>48294989.140000001</v>
      </c>
      <c r="E23" s="17">
        <v>19674178.390000001</v>
      </c>
      <c r="F23" s="17">
        <v>19015033.100000001</v>
      </c>
      <c r="G23" s="17">
        <f t="shared" si="4"/>
        <v>28620810.75</v>
      </c>
    </row>
    <row r="24" spans="1:7" x14ac:dyDescent="0.2">
      <c r="A24" s="7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8">
        <f t="shared" ref="B25:G25" si="6">SUM(B26:B34)</f>
        <v>50357930.180000007</v>
      </c>
      <c r="C25" s="18">
        <f t="shared" si="6"/>
        <v>335488021.84999996</v>
      </c>
      <c r="D25" s="18">
        <f t="shared" si="6"/>
        <v>385845952.02999997</v>
      </c>
      <c r="E25" s="18">
        <f t="shared" si="6"/>
        <v>106075910.49000001</v>
      </c>
      <c r="F25" s="18">
        <f t="shared" si="6"/>
        <v>93779973.680000007</v>
      </c>
      <c r="G25" s="18">
        <f t="shared" si="6"/>
        <v>279770041.53999996</v>
      </c>
    </row>
    <row r="26" spans="1:7" x14ac:dyDescent="0.2">
      <c r="A26" s="16" t="s">
        <v>29</v>
      </c>
      <c r="B26" s="17">
        <v>3545665.33</v>
      </c>
      <c r="C26" s="17">
        <v>1993877</v>
      </c>
      <c r="D26" s="17">
        <f>B26+C26</f>
        <v>5539542.3300000001</v>
      </c>
      <c r="E26" s="17">
        <v>4974310.62</v>
      </c>
      <c r="F26" s="17">
        <v>4908260.0599999996</v>
      </c>
      <c r="G26" s="17">
        <f t="shared" ref="G26:G34" si="7">D26-E26</f>
        <v>565231.71</v>
      </c>
    </row>
    <row r="27" spans="1:7" x14ac:dyDescent="0.2">
      <c r="A27" s="16" t="s">
        <v>30</v>
      </c>
      <c r="B27" s="17">
        <v>8735410.2200000007</v>
      </c>
      <c r="C27" s="17">
        <v>5730367.4000000004</v>
      </c>
      <c r="D27" s="17">
        <f t="shared" ref="D27:D34" si="8">B27+C27</f>
        <v>14465777.620000001</v>
      </c>
      <c r="E27" s="17">
        <v>7348238.9500000002</v>
      </c>
      <c r="F27" s="17">
        <v>7307586.7599999998</v>
      </c>
      <c r="G27" s="17">
        <f t="shared" si="7"/>
        <v>7117538.6700000009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38076854.630000003</v>
      </c>
      <c r="C29" s="17">
        <v>327763777.44999999</v>
      </c>
      <c r="D29" s="17">
        <f t="shared" si="8"/>
        <v>365840632.07999998</v>
      </c>
      <c r="E29" s="17">
        <v>93753360.920000002</v>
      </c>
      <c r="F29" s="17">
        <v>81564126.859999999</v>
      </c>
      <c r="G29" s="17">
        <f t="shared" si="7"/>
        <v>272087271.15999997</v>
      </c>
    </row>
    <row r="30" spans="1:7" x14ac:dyDescent="0.2">
      <c r="A30" s="16" t="s">
        <v>33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7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">
      <c r="A37" s="16" t="s">
        <v>39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22.5" x14ac:dyDescent="0.2">
      <c r="A38" s="16" t="s">
        <v>40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7"/>
      <c r="B41" s="5"/>
      <c r="C41" s="5"/>
      <c r="D41" s="5"/>
      <c r="E41" s="5"/>
      <c r="F41" s="5"/>
      <c r="G41" s="5"/>
    </row>
    <row r="42" spans="1:7" x14ac:dyDescent="0.2">
      <c r="A42" s="9" t="s">
        <v>11</v>
      </c>
      <c r="B42" s="19">
        <f>SUM(B6+B16+B25+B36)</f>
        <v>365503763.34000003</v>
      </c>
      <c r="C42" s="19">
        <f t="shared" ref="C42:G42" si="12">SUM(C6+C16+C25+C36)</f>
        <v>663916467.56999993</v>
      </c>
      <c r="D42" s="19">
        <f t="shared" si="12"/>
        <v>1029420230.9100001</v>
      </c>
      <c r="E42" s="19">
        <f t="shared" si="12"/>
        <v>415867958.69</v>
      </c>
      <c r="F42" s="19">
        <f t="shared" si="12"/>
        <v>393523885.83000004</v>
      </c>
      <c r="G42" s="19">
        <f t="shared" si="12"/>
        <v>613552272.22000003</v>
      </c>
    </row>
    <row r="44" spans="1:7" x14ac:dyDescent="0.2">
      <c r="B44" s="1" t="s">
        <v>43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2024-02-28T16:02:00Z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