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4525"/>
  <fileRecoveryPr autoRecover="0"/>
</workbook>
</file>

<file path=xl/calcChain.xml><?xml version="1.0" encoding="utf-8"?>
<calcChain xmlns="http://schemas.openxmlformats.org/spreadsheetml/2006/main">
  <c r="E22" i="4" l="1"/>
  <c r="H22" i="4" l="1"/>
  <c r="H31" i="4"/>
  <c r="E31" i="4"/>
  <c r="F31" i="4"/>
  <c r="G31" i="4"/>
  <c r="D31" i="4"/>
  <c r="G21" i="4"/>
  <c r="F21" i="4"/>
  <c r="D21" i="4"/>
  <c r="C31" i="4"/>
  <c r="C21" i="4"/>
  <c r="H38" i="4" l="1"/>
  <c r="H37" i="4" s="1"/>
  <c r="E38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E39" i="4" s="1"/>
  <c r="H21" i="4"/>
  <c r="H39" i="4" s="1"/>
  <c r="E16" i="4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<sst xmlns="http://schemas.openxmlformats.org/spreadsheetml/2006/main" count="99" uniqueCount="51">
  <si>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</si>
  <si>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</si>
  <si>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</si>
  <si>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</si>
  <si>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</si>
  <si>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</si>
  <si>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</si>
  <si>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</si>
  <si>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</si>
  <si>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</si>
  <si>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</si>
  <si>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</si>
  <si>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</si>
  <si>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</si>
  <si>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</si>
  <si>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</si>
  <si>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</si>
  <si>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</si>
  <si>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</si>
  <si>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</si>
  <si>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</si>
  <si>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</si>
  <si>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</si>
  <si>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</si>
  <si>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</si>
  <si>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</si>
  <si>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</si>
  <si>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</si>
  <si>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</si>
  <si>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</si>
  <si>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</si>
  <si>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</si>
  <si>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</si>
  <si>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</si>
  <si>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</si>
  <si>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</si>
  <si>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</si>
  <si>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</si>
  <si>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</si>
  <si>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</si>
  <si>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</si>
  <si>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</si>
  <si>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</si>
  <si>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</si>
  <si>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</si>
  <si>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</si>
  <si>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</si>
  <si>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</si>
  <si>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</si>
  <si>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Apaseo el Grande, Guanajuato
Estado Analítico de Ingresos
Del 1 de Enero AL 30 DE SEPTIEMBRE DEL 2022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</si>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</sst>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</cellXfs>
  <cellStyles count="23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8"/>
    <cellStyle name="Millares 3" xfId="6"/>
    <cellStyle name="Millares 3 2" xfId="19"/>
    <cellStyle name="Moneda 2" xfId="7"/>
    <cellStyle name="Normal" xfId="0" builtinId="0"/>
    <cellStyle name="Normal 2" xfId="8"/>
    <cellStyle name="Normal 2 2" xfId="9"/>
    <cellStyle name="Normal 2 3" xfId="20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3" xfId="21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46</xdr:row>
      <xdr:rowOff>0</xdr:rowOff>
    </xdr:from>
    <xdr:to>
      <xdr:col>6</xdr:col>
      <xdr:colOff>1019176</xdr:colOff>
      <xdr:row>60</xdr:row>
      <xdr:rowOff>85726</xdr:rowOff>
    </xdr:to>
    <xdr:grpSp>
      <xdr:nvGrpSpPr>
        <xdr:cNvPr id="2" name="1 Grupo"/>
        <xdr:cNvGrpSpPr/>
      </xdr:nvGrpSpPr>
      <xdr:grpSpPr>
        <a:xfrm>
          <a:off x="104776" y="8734425"/>
          <a:ext cx="8782050" cy="2085976"/>
          <a:chOff x="28576" y="8096249"/>
          <a:chExt cx="7725013" cy="1695451"/>
        </a:xfrm>
      </xdr:grpSpPr>
      <xdr:sp macro="" textlink="">
        <xdr:nvSpPr>
          <xdr:cNvPr id="3" name="2 CuadroTexto"/>
          <xdr:cNvSpPr txBox="1"/>
        </xdr:nvSpPr>
        <xdr:spPr>
          <a:xfrm>
            <a:off x="28576" y="8096249"/>
            <a:ext cx="2371724" cy="1381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</a:t>
            </a:r>
          </a:p>
          <a:p>
            <a:pPr algn="ctr"/>
            <a:r>
              <a:rPr lang="es-MX" sz="1050"/>
              <a:t>L.A.E</a:t>
            </a:r>
            <a:r>
              <a:rPr lang="es-MX" sz="1050" baseline="0"/>
              <a:t> ANA LILIA RODRIGUEZ MOLINA</a:t>
            </a:r>
          </a:p>
          <a:p>
            <a:pPr algn="ctr"/>
            <a:r>
              <a:rPr lang="es-MX" sz="1050" baseline="0"/>
              <a:t>TESORERA MUNICIPAL</a:t>
            </a:r>
            <a:endParaRPr lang="es-MX" sz="1050"/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5134213" y="8134350"/>
            <a:ext cx="2619376" cy="165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__________________________________</a:t>
            </a:r>
          </a:p>
          <a:p>
            <a:pPr algn="ctr"/>
            <a:r>
              <a:rPr lang="es-MX" sz="1050"/>
              <a:t>LIC. JOSE LUIS OLIVEROS USABIAGA</a:t>
            </a:r>
            <a:endParaRPr lang="es-MX" sz="1050" baseline="0"/>
          </a:p>
          <a:p>
            <a:pPr algn="ctr"/>
            <a:r>
              <a:rPr lang="es-MX" sz="1050" baseline="0"/>
              <a:t>PRESIDENTE MUNICIPAL</a:t>
            </a:r>
            <a:endParaRPr lang="es-MX" sz="1050"/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666749</xdr:colOff>
      <xdr:row>0</xdr:row>
      <xdr:rowOff>485774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71524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topLeftCell="A4" zoomScaleNormal="100" workbookViewId="0">
      <selection activeCell="C49" sqref="C49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36211770.829999998</v>
      </c>
      <c r="D5" s="21">
        <v>0</v>
      </c>
      <c r="E5" s="21">
        <f>C5+D5</f>
        <v>36211770.829999998</v>
      </c>
      <c r="F5" s="21">
        <v>37908157.229999997</v>
      </c>
      <c r="G5" s="21">
        <v>37908157.229999997</v>
      </c>
      <c r="H5" s="21">
        <f>G5-C5</f>
        <v>1696386.3999999985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360268.44</v>
      </c>
      <c r="D7" s="22">
        <v>0</v>
      </c>
      <c r="E7" s="22">
        <f t="shared" si="0"/>
        <v>360268.44</v>
      </c>
      <c r="F7" s="22">
        <v>0</v>
      </c>
      <c r="G7" s="22">
        <v>0</v>
      </c>
      <c r="H7" s="22">
        <f t="shared" si="1"/>
        <v>-360268.44</v>
      </c>
      <c r="I7" s="45" t="s">
        <v>38</v>
      </c>
    </row>
    <row r="8" spans="1:9" x14ac:dyDescent="0.2">
      <c r="A8" s="33"/>
      <c r="B8" s="43" t="s">
        <v>3</v>
      </c>
      <c r="C8" s="22">
        <v>23399480.350000001</v>
      </c>
      <c r="D8" s="22">
        <v>9000000</v>
      </c>
      <c r="E8" s="22">
        <f t="shared" si="0"/>
        <v>32399480.350000001</v>
      </c>
      <c r="F8" s="22">
        <v>18026593.149999999</v>
      </c>
      <c r="G8" s="22">
        <v>18026593.149999999</v>
      </c>
      <c r="H8" s="22">
        <f t="shared" si="1"/>
        <v>-5372887.200000003</v>
      </c>
      <c r="I8" s="45" t="s">
        <v>39</v>
      </c>
    </row>
    <row r="9" spans="1:9" x14ac:dyDescent="0.2">
      <c r="A9" s="33"/>
      <c r="B9" s="43" t="s">
        <v>4</v>
      </c>
      <c r="C9" s="22">
        <v>1684758.06</v>
      </c>
      <c r="D9" s="22">
        <v>0</v>
      </c>
      <c r="E9" s="22">
        <f t="shared" si="0"/>
        <v>1684758.06</v>
      </c>
      <c r="F9" s="22">
        <v>3382038.25</v>
      </c>
      <c r="G9" s="22">
        <v>3382038.25</v>
      </c>
      <c r="H9" s="22">
        <f t="shared" si="1"/>
        <v>1697280.19</v>
      </c>
      <c r="I9" s="45" t="s">
        <v>40</v>
      </c>
    </row>
    <row r="10" spans="1:9" x14ac:dyDescent="0.2">
      <c r="A10" s="34"/>
      <c r="B10" s="44" t="s">
        <v>5</v>
      </c>
      <c r="C10" s="22">
        <v>1780827.43</v>
      </c>
      <c r="D10" s="22">
        <v>0</v>
      </c>
      <c r="E10" s="22">
        <f t="shared" ref="E10:E13" si="2">C10+D10</f>
        <v>1780827.43</v>
      </c>
      <c r="F10" s="22">
        <v>2975441.56</v>
      </c>
      <c r="G10" s="22">
        <v>2975441.56</v>
      </c>
      <c r="H10" s="22">
        <f t="shared" ref="H10:H13" si="3">G10-C10</f>
        <v>1194614.1300000001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242290341.62</v>
      </c>
      <c r="D12" s="22">
        <v>48869568.299999997</v>
      </c>
      <c r="E12" s="22">
        <f t="shared" si="2"/>
        <v>291159909.92000002</v>
      </c>
      <c r="F12" s="22">
        <v>238118619.94999999</v>
      </c>
      <c r="G12" s="22">
        <v>238118619.94999999</v>
      </c>
      <c r="H12" s="22">
        <f t="shared" si="3"/>
        <v>-4171721.6700000167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52279442.670000002</v>
      </c>
      <c r="E14" s="22">
        <f t="shared" ref="E14" si="4">C14+D14</f>
        <v>52279442.670000002</v>
      </c>
      <c r="F14" s="22">
        <v>37279442.670000002</v>
      </c>
      <c r="G14" s="22">
        <v>37279442.670000002</v>
      </c>
      <c r="H14" s="22">
        <f t="shared" ref="H14" si="5">G14-C14</f>
        <v>37279442.670000002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305727446.73000002</v>
      </c>
      <c r="D16" s="23">
        <f t="shared" ref="D16:H16" si="6">SUM(D5:D14)</f>
        <v>110149010.97</v>
      </c>
      <c r="E16" s="23">
        <f t="shared" si="6"/>
        <v>415876457.70000005</v>
      </c>
      <c r="F16" s="23">
        <f t="shared" si="6"/>
        <v>337690292.81</v>
      </c>
      <c r="G16" s="11">
        <f t="shared" si="6"/>
        <v>337690292.81</v>
      </c>
      <c r="H16" s="12">
        <f t="shared" si="6"/>
        <v>31962846.07999998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305727446.73000002</v>
      </c>
      <c r="D21" s="24">
        <f t="shared" si="7"/>
        <v>57869568.299999997</v>
      </c>
      <c r="E21" s="24">
        <f t="shared" si="7"/>
        <v>363597015.03000003</v>
      </c>
      <c r="F21" s="24">
        <f t="shared" si="7"/>
        <v>300410850.13999999</v>
      </c>
      <c r="G21" s="24">
        <f t="shared" si="7"/>
        <v>300410850.13999999</v>
      </c>
      <c r="H21" s="24">
        <f t="shared" si="7"/>
        <v>-5316596.5900000213</v>
      </c>
      <c r="I21" s="45" t="s">
        <v>46</v>
      </c>
    </row>
    <row r="22" spans="1:9" x14ac:dyDescent="0.2">
      <c r="A22" s="16"/>
      <c r="B22" s="17" t="s">
        <v>0</v>
      </c>
      <c r="C22" s="25">
        <v>36211770.829999998</v>
      </c>
      <c r="D22" s="25">
        <v>0</v>
      </c>
      <c r="E22" s="25">
        <f t="shared" ref="E22:E25" si="8">C22+D22</f>
        <v>36211770.829999998</v>
      </c>
      <c r="F22" s="25">
        <v>37908157.229999997</v>
      </c>
      <c r="G22" s="25">
        <v>37908157.229999997</v>
      </c>
      <c r="H22" s="25">
        <f t="shared" ref="H22:H25" si="9">G22-C22</f>
        <v>1696386.3999999985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360268.44</v>
      </c>
      <c r="D24" s="25">
        <v>0</v>
      </c>
      <c r="E24" s="25">
        <f t="shared" si="8"/>
        <v>360268.44</v>
      </c>
      <c r="F24" s="25">
        <v>0</v>
      </c>
      <c r="G24" s="25">
        <v>0</v>
      </c>
      <c r="H24" s="25">
        <f t="shared" si="9"/>
        <v>-360268.44</v>
      </c>
      <c r="I24" s="45" t="s">
        <v>38</v>
      </c>
    </row>
    <row r="25" spans="1:9" x14ac:dyDescent="0.2">
      <c r="A25" s="16"/>
      <c r="B25" s="17" t="s">
        <v>3</v>
      </c>
      <c r="C25" s="25">
        <v>23399480.350000001</v>
      </c>
      <c r="D25" s="25">
        <v>9000000</v>
      </c>
      <c r="E25" s="25">
        <f t="shared" si="8"/>
        <v>32399480.350000001</v>
      </c>
      <c r="F25" s="25">
        <v>18026593.149999999</v>
      </c>
      <c r="G25" s="25">
        <v>18026593.149999999</v>
      </c>
      <c r="H25" s="25">
        <f t="shared" si="9"/>
        <v>-5372887.200000003</v>
      </c>
      <c r="I25" s="45" t="s">
        <v>39</v>
      </c>
    </row>
    <row r="26" spans="1:9" x14ac:dyDescent="0.2">
      <c r="A26" s="16"/>
      <c r="B26" s="17" t="s">
        <v>28</v>
      </c>
      <c r="C26" s="25">
        <v>1684758.06</v>
      </c>
      <c r="D26" s="25">
        <v>0</v>
      </c>
      <c r="E26" s="25">
        <f t="shared" ref="E26" si="10">C26+D26</f>
        <v>1684758.06</v>
      </c>
      <c r="F26" s="25">
        <v>3382038.25</v>
      </c>
      <c r="G26" s="25">
        <v>3382038.25</v>
      </c>
      <c r="H26" s="25">
        <f t="shared" ref="H26" si="11">G26-C26</f>
        <v>1697280.19</v>
      </c>
      <c r="I26" s="45" t="s">
        <v>40</v>
      </c>
    </row>
    <row r="27" spans="1:9" x14ac:dyDescent="0.2">
      <c r="A27" s="16"/>
      <c r="B27" s="17" t="s">
        <v>29</v>
      </c>
      <c r="C27" s="25">
        <v>1780827.43</v>
      </c>
      <c r="D27" s="25">
        <v>0</v>
      </c>
      <c r="E27" s="25">
        <f t="shared" ref="E27:E29" si="12">C27+D27</f>
        <v>1780827.43</v>
      </c>
      <c r="F27" s="25">
        <v>2975441.56</v>
      </c>
      <c r="G27" s="25">
        <v>2975441.56</v>
      </c>
      <c r="H27" s="25">
        <f t="shared" ref="H27:H29" si="13">G27-C27</f>
        <v>1194614.1300000001</v>
      </c>
      <c r="I27" s="45" t="s">
        <v>41</v>
      </c>
    </row>
    <row r="28" spans="1:9" ht="22.5" x14ac:dyDescent="0.2">
      <c r="A28" s="16"/>
      <c r="B28" s="17" t="s">
        <v>30</v>
      </c>
      <c r="C28" s="25">
        <v>242290341.62</v>
      </c>
      <c r="D28" s="25">
        <v>48869568.299999997</v>
      </c>
      <c r="E28" s="25">
        <f t="shared" si="12"/>
        <v>291159909.92000002</v>
      </c>
      <c r="F28" s="25">
        <v>238118619.94999999</v>
      </c>
      <c r="G28" s="25">
        <v>238118619.94999999</v>
      </c>
      <c r="H28" s="25">
        <f t="shared" si="13"/>
        <v>-4171721.6700000167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52279442.670000002</v>
      </c>
      <c r="E37" s="26">
        <f t="shared" si="17"/>
        <v>52279442.670000002</v>
      </c>
      <c r="F37" s="26">
        <f t="shared" si="17"/>
        <v>37279442.670000002</v>
      </c>
      <c r="G37" s="26">
        <f t="shared" si="17"/>
        <v>37279442.670000002</v>
      </c>
      <c r="H37" s="26">
        <f t="shared" si="17"/>
        <v>37279442.670000002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52279442.670000002</v>
      </c>
      <c r="E38" s="25">
        <f>C38+D38</f>
        <v>52279442.670000002</v>
      </c>
      <c r="F38" s="25">
        <v>37279442.670000002</v>
      </c>
      <c r="G38" s="25">
        <v>37279442.670000002</v>
      </c>
      <c r="H38" s="25">
        <f>G38-C38</f>
        <v>37279442.670000002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305727446.73000002</v>
      </c>
      <c r="D39" s="23">
        <f t="shared" ref="D39:H39" si="18">SUM(D37+D31+D21)</f>
        <v>110149010.97</v>
      </c>
      <c r="E39" s="23">
        <f t="shared" si="18"/>
        <v>415876457.70000005</v>
      </c>
      <c r="F39" s="23">
        <f t="shared" si="18"/>
        <v>337690292.81</v>
      </c>
      <c r="G39" s="23">
        <f t="shared" si="18"/>
        <v>337690292.81</v>
      </c>
      <c r="H39" s="12">
        <f t="shared" si="18"/>
        <v>31962846.07999998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A41" s="66" t="s">
        <v>50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2022-10-14T16:10:43Z</cp:lastPrinted>
  <dcterms:created xsi:type="dcterms:W3CDTF">2012-12-11T20:48:19Z</dcterms:created>
  <dcterms:modified xsi:type="dcterms:W3CDTF">2022-10-14T16:37:16Z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