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5\TRIMESTRALES 2025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<sst xmlns="http://schemas.openxmlformats.org/spreadsheetml/2006/main" count="56" uniqueCount="56">
  <si>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</si>
  <si>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</si>
  <si>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</si>
  <si>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</si>
  <si>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</si>
  <si>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</si>
  <si>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</si>
  <si>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</si>
  <si>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</si>
  <si>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</si>
  <si>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</si>
  <si>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</si>
  <si>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</si>
  <si>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</si>
  <si>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</si>
  <si>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</si>
  <si>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</si>
  <si>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</si>
  <si>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</si>
  <si>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</si>
  <si>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</si>
  <si>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</si>
  <si>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</si>
  <si>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</si>
  <si>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</si>
  <si>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</si>
  <si>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</si>
  <si>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</si>
  <si>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</si>
  <si>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</si>
  <si>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</si>
  <si>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</si>
  <si>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</si>
  <si>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</si>
  <si>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</si>
  <si>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</si>
  <si>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</si>
  <si>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</si>
  <si>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</si>
  <si>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</si>
  <si>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</si>
  <si>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</si>
  <si>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</si>
  <si>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</si>
  <si>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</si>
  <si>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</si>
  <si>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</si>
  <si>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</si>
  <si>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</si>
  <si>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</si>
  <si>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</si>
  <si>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</si>
  <si>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</si>
  <si>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</si>
  <si>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</si>
  <si>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Apaseo el Grande, Guanajuato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</si>
</sst>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28" zoomScaleNormal="100" workbookViewId="0">
      <selection activeCell="C70" sqref="C7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72115205.150000006</v>
      </c>
      <c r="C4" s="14">
        <f>SUM(C5:C11)</f>
        <v>149299809.5</v>
      </c>
      <c r="D4" s="2"/>
    </row>
    <row r="5" spans="1:4" x14ac:dyDescent="0.2">
      <c r="A5" s="8" t="s">
        <v>1</v>
      </c>
      <c r="B5" s="15">
        <v>64352022.920000002</v>
      </c>
      <c r="C5" s="15">
        <v>107750933.53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4603253.95</v>
      </c>
      <c r="C8" s="15">
        <v>26395423.75</v>
      </c>
      <c r="D8" s="4">
        <v>4140</v>
      </c>
    </row>
    <row r="9" spans="1:4" x14ac:dyDescent="0.2">
      <c r="A9" s="8" t="s">
        <v>46</v>
      </c>
      <c r="B9" s="15">
        <v>1428037.09</v>
      </c>
      <c r="C9" s="15">
        <v>8444625.8300000001</v>
      </c>
      <c r="D9" s="4">
        <v>4150</v>
      </c>
    </row>
    <row r="10" spans="1:4" x14ac:dyDescent="0.2">
      <c r="A10" s="8" t="s">
        <v>47</v>
      </c>
      <c r="B10" s="15">
        <v>1731891.19</v>
      </c>
      <c r="C10" s="15">
        <v>6708826.3899999997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101748444.92</v>
      </c>
      <c r="C13" s="14">
        <f>SUM(C14:C15)</f>
        <v>606317206.69000006</v>
      </c>
      <c r="D13" s="2"/>
    </row>
    <row r="14" spans="1:4" ht="22.5" x14ac:dyDescent="0.2">
      <c r="A14" s="8" t="s">
        <v>50</v>
      </c>
      <c r="B14" s="15">
        <v>95304631.969999999</v>
      </c>
      <c r="C14" s="15">
        <v>341456152.86000001</v>
      </c>
      <c r="D14" s="4">
        <v>4210</v>
      </c>
    </row>
    <row r="15" spans="1:4" ht="11.25" customHeight="1" x14ac:dyDescent="0.2">
      <c r="A15" s="8" t="s">
        <v>51</v>
      </c>
      <c r="B15" s="15">
        <v>6443812.9500000002</v>
      </c>
      <c r="C15" s="15">
        <v>264861053.83000001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173863650.06999999</v>
      </c>
      <c r="C24" s="16">
        <f>SUM(C4+C13+C17)</f>
        <v>755617016.19000006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50321329.100000001</v>
      </c>
      <c r="C27" s="14">
        <f>SUM(C28:C30)</f>
        <v>327385840.09000003</v>
      </c>
      <c r="D27" s="2"/>
    </row>
    <row r="28" spans="1:5" ht="11.25" customHeight="1" x14ac:dyDescent="0.2">
      <c r="A28" s="8" t="s">
        <v>36</v>
      </c>
      <c r="B28" s="15">
        <v>38101179.880000003</v>
      </c>
      <c r="C28" s="15">
        <v>190166807.69</v>
      </c>
      <c r="D28" s="4">
        <v>5110</v>
      </c>
    </row>
    <row r="29" spans="1:5" ht="11.25" customHeight="1" x14ac:dyDescent="0.2">
      <c r="A29" s="8" t="s">
        <v>16</v>
      </c>
      <c r="B29" s="15">
        <v>5384112.9299999997</v>
      </c>
      <c r="C29" s="15">
        <v>51716268.310000002</v>
      </c>
      <c r="D29" s="4">
        <v>5120</v>
      </c>
    </row>
    <row r="30" spans="1:5" ht="11.25" customHeight="1" x14ac:dyDescent="0.2">
      <c r="A30" s="8" t="s">
        <v>17</v>
      </c>
      <c r="B30" s="15">
        <v>6836036.29</v>
      </c>
      <c r="C30" s="15">
        <v>85502764.090000004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17415124.879999999</v>
      </c>
      <c r="C32" s="14">
        <f>SUM(C33:C41)</f>
        <v>56674696.5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9870883.1799999997</v>
      </c>
      <c r="C35" s="15">
        <v>24103290.699999999</v>
      </c>
      <c r="D35" s="4">
        <v>5230</v>
      </c>
    </row>
    <row r="36" spans="1:4" ht="11.25" customHeight="1" x14ac:dyDescent="0.2">
      <c r="A36" s="8" t="s">
        <v>21</v>
      </c>
      <c r="B36" s="15">
        <v>7544241.7000000002</v>
      </c>
      <c r="C36" s="15">
        <v>32571405.800000001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26181908.75</v>
      </c>
      <c r="C43" s="14">
        <f>SUM(C44:C46)</f>
        <v>226159476.19999999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26181908.75</v>
      </c>
      <c r="C46" s="15">
        <v>226159476.19999999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5672825.6299999999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5672825.6299999999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93918362.729999989</v>
      </c>
      <c r="C64" s="16">
        <f>C61+C55+C48+C43+C32+C27</f>
        <v>615892838.42000008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79945287.340000004</v>
      </c>
      <c r="C66" s="14">
        <f>C24-C64</f>
        <v>139724177.76999998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2025-05-09T17:04:00Z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