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<sst xmlns="http://schemas.openxmlformats.org/spreadsheetml/2006/main" count="103" uniqueCount="55">
  <si>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</si>
  <si>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</si>
  <si>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</si>
  <si>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</si>
  <si>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</si>
  <si>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</si>
  <si>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</si>
  <si>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</si>
  <si>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</si>
  <si>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</si>
  <si>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</si>
  <si>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</si>
  <si>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</si>
  <si>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</si>
  <si>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</si>
  <si>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</si>
  <si>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</si>
  <si>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</si>
  <si>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</si>
  <si>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</si>
  <si>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</si>
  <si>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</si>
  <si>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</si>
  <si>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</si>
  <si>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</si>
  <si>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</si>
  <si>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</si>
  <si>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</si>
  <si>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</si>
  <si>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</si>
  <si>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</si>
  <si>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</si>
  <si>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</si>
  <si>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</si>
  <si>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</si>
  <si>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</si>
  <si>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</si>
  <si>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</si>
  <si>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</si>
  <si>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</si>
  <si>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</si>
  <si>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</si>
  <si>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</si>
  <si>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</si>
  <si>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</si>
  <si>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</si>
  <si>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</si>
  <si>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</si>
  <si>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</si>
  <si>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</si>
  <si>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Apaseo el Grande, Gto.
Estado Analítico de Ingresos
Del 1 de Enero al 31 de Diciembre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</si>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</sst>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13" zoomScaleNormal="100" workbookViewId="0">
      <selection sqref="A1:H47"/>
    </sheetView>
  </sheetViews>
  <sheetFormatPr baseColWidth="10" defaultColWidth="12" defaultRowHeight="11.25" x14ac:dyDescent="0.2"/>
  <cols>
    <col min="1" max="1" width="1.83203125" style="2" customWidth="1"/>
    <col min="2" max="2" width="60.1640625" style="2" customWidth="1"/>
    <col min="3" max="4" width="13.6640625" style="2" customWidth="1"/>
    <col min="5" max="5" width="14" style="2" customWidth="1"/>
    <col min="6" max="6" width="17.83203125" style="2" customWidth="1"/>
    <col min="7" max="7" width="14" style="2" customWidth="1"/>
    <col min="8" max="8" width="12.1640625" style="2" customWidth="1"/>
    <col min="9" max="16384" width="12" style="2"/>
  </cols>
  <sheetData>
    <row r="1" spans="1:9" s="3" customFormat="1" ht="39.950000000000003" customHeight="1" x14ac:dyDescent="0.2">
      <c r="A1" s="48" t="s">
        <v>50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36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3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1940308.74</v>
      </c>
      <c r="D11" s="22">
        <v>237589.54</v>
      </c>
      <c r="E11" s="22">
        <f t="shared" si="2"/>
        <v>2177898.2799999998</v>
      </c>
      <c r="F11" s="22">
        <v>1901180.67</v>
      </c>
      <c r="G11" s="22">
        <v>1901180.67</v>
      </c>
      <c r="H11" s="22">
        <f t="shared" si="3"/>
        <v>-39128.070000000065</v>
      </c>
      <c r="I11" s="44" t="s">
        <v>42</v>
      </c>
    </row>
    <row r="12" spans="1:9" ht="22.5" x14ac:dyDescent="0.2">
      <c r="A12" s="39"/>
      <c r="B12" s="42" t="s">
        <v>25</v>
      </c>
      <c r="C12" s="22">
        <v>367466.51</v>
      </c>
      <c r="D12" s="22">
        <v>106202.55</v>
      </c>
      <c r="E12" s="22">
        <f t="shared" si="2"/>
        <v>473669.06</v>
      </c>
      <c r="F12" s="22">
        <v>473669.06</v>
      </c>
      <c r="G12" s="22">
        <v>473669.06</v>
      </c>
      <c r="H12" s="22">
        <f t="shared" si="3"/>
        <v>106202.54999999999</v>
      </c>
      <c r="I12" s="44" t="s">
        <v>43</v>
      </c>
    </row>
    <row r="13" spans="1:9" ht="22.5" x14ac:dyDescent="0.2">
      <c r="A13" s="39"/>
      <c r="B13" s="42" t="s">
        <v>26</v>
      </c>
      <c r="C13" s="22">
        <v>14685584.18</v>
      </c>
      <c r="D13" s="22">
        <v>0</v>
      </c>
      <c r="E13" s="22">
        <f t="shared" si="2"/>
        <v>14685584.18</v>
      </c>
      <c r="F13" s="22">
        <v>14685584.16</v>
      </c>
      <c r="G13" s="22">
        <v>14685584.16</v>
      </c>
      <c r="H13" s="22">
        <f t="shared" si="3"/>
        <v>-1.9999999552965164E-2</v>
      </c>
      <c r="I13" s="44" t="s">
        <v>44</v>
      </c>
    </row>
    <row r="14" spans="1:9" x14ac:dyDescent="0.2">
      <c r="A14" s="33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16993359.43</v>
      </c>
      <c r="D16" s="23">
        <f t="shared" ref="D16:H16" si="6">SUM(D5:D14)</f>
        <v>343792.09</v>
      </c>
      <c r="E16" s="23">
        <f t="shared" si="6"/>
        <v>17337151.52</v>
      </c>
      <c r="F16" s="23">
        <f t="shared" si="6"/>
        <v>17060433.890000001</v>
      </c>
      <c r="G16" s="11">
        <f t="shared" si="6"/>
        <v>17060433.890000001</v>
      </c>
      <c r="H16" s="12">
        <f t="shared" si="6"/>
        <v>67074.46000000037</v>
      </c>
      <c r="I16" s="44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16993359.43</v>
      </c>
      <c r="D31" s="26">
        <f t="shared" si="14"/>
        <v>343792.09</v>
      </c>
      <c r="E31" s="26">
        <f t="shared" si="14"/>
        <v>17337151.52</v>
      </c>
      <c r="F31" s="26">
        <f t="shared" si="14"/>
        <v>17060433.890000001</v>
      </c>
      <c r="G31" s="26">
        <f t="shared" si="14"/>
        <v>17060433.890000001</v>
      </c>
      <c r="H31" s="26">
        <f t="shared" si="14"/>
        <v>67074.460000001127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1940308.74</v>
      </c>
      <c r="D34" s="25">
        <v>237589.54</v>
      </c>
      <c r="E34" s="25">
        <f>C34+D34</f>
        <v>2177898.2799999998</v>
      </c>
      <c r="F34" s="25">
        <v>1901180.67</v>
      </c>
      <c r="G34" s="25">
        <v>1901180.67</v>
      </c>
      <c r="H34" s="25">
        <f t="shared" si="15"/>
        <v>-39128.070000000065</v>
      </c>
      <c r="I34" s="44" t="s">
        <v>42</v>
      </c>
    </row>
    <row r="35" spans="1:9" ht="22.5" x14ac:dyDescent="0.2">
      <c r="A35" s="16"/>
      <c r="B35" s="17" t="s">
        <v>26</v>
      </c>
      <c r="C35" s="25">
        <v>15053050.689999999</v>
      </c>
      <c r="D35" s="25">
        <v>106202.55</v>
      </c>
      <c r="E35" s="25">
        <f>C35+D35</f>
        <v>15159253.24</v>
      </c>
      <c r="F35" s="25">
        <v>15159253.220000001</v>
      </c>
      <c r="G35" s="25">
        <v>15159253.220000001</v>
      </c>
      <c r="H35" s="25">
        <f t="shared" ref="H35" si="16">G35-C35</f>
        <v>106202.53000000119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16993359.43</v>
      </c>
      <c r="D39" s="23">
        <f t="shared" ref="D39:H39" si="18">SUM(D37+D31+D21)</f>
        <v>343792.09</v>
      </c>
      <c r="E39" s="23">
        <f t="shared" si="18"/>
        <v>17337151.52</v>
      </c>
      <c r="F39" s="23">
        <f t="shared" si="18"/>
        <v>17060433.890000001</v>
      </c>
      <c r="G39" s="23">
        <f t="shared" si="18"/>
        <v>17060433.890000001</v>
      </c>
      <c r="H39" s="12">
        <f t="shared" si="18"/>
        <v>67074.460000001127</v>
      </c>
      <c r="I39" s="44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46</v>
      </c>
    </row>
    <row r="41" spans="1:9" x14ac:dyDescent="0.2">
      <c r="B41" s="45" t="s">
        <v>49</v>
      </c>
    </row>
    <row r="42" spans="1:9" x14ac:dyDescent="0.2">
      <c r="B42" s="38" t="s">
        <v>34</v>
      </c>
    </row>
    <row r="43" spans="1:9" x14ac:dyDescent="0.2">
      <c r="B43" s="38" t="s">
        <v>35</v>
      </c>
    </row>
    <row r="44" spans="1:9" ht="30.75" customHeight="1" x14ac:dyDescent="0.2">
      <c r="B44" s="66" t="s">
        <v>36</v>
      </c>
      <c r="C44" s="66"/>
      <c r="D44" s="66"/>
      <c r="E44" s="66"/>
      <c r="F44" s="66"/>
      <c r="G44" s="66"/>
      <c r="H44" s="66"/>
    </row>
    <row r="46" spans="1:9" s="65" customFormat="1" x14ac:dyDescent="0.2">
      <c r="A46" s="65" t="s">
        <v>51</v>
      </c>
      <c r="E46" s="65" t="s">
        <v>52</v>
      </c>
    </row>
    <row r="47" spans="1:9" s="65" customFormat="1" x14ac:dyDescent="0.2">
      <c r="A47" s="65" t="s">
        <v>53</v>
      </c>
      <c r="E47" s="65" t="s">
        <v>54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2023-01-20T21:32:47Z</cp:lastPrinted>
  <dcterms:created xsi:type="dcterms:W3CDTF">2012-12-11T20:48:19Z</dcterms:created>
  <dcterms:modified xsi:type="dcterms:W3CDTF">2023-01-20T21:33:10Z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