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65FF0C2E-5A88-4954-B391-DBF1CDF244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C65" i="2" l="1"/>
  <c r="C54" i="2" l="1"/>
  <c r="B55" i="2"/>
  <c r="B54" i="2" s="1"/>
  <c r="C49" i="2"/>
  <c r="C48" i="2" s="1"/>
  <c r="C59" i="2" s="1"/>
  <c r="B49" i="2"/>
  <c r="B48" i="2" s="1"/>
  <c r="B36" i="2"/>
  <c r="B41" i="2"/>
  <c r="B45" i="2" s="1"/>
  <c r="B61" i="2" s="1"/>
  <c r="B16" i="2"/>
  <c r="B4" i="2"/>
  <c r="C41" i="2"/>
  <c r="C36" i="2"/>
  <c r="C16" i="2"/>
  <c r="C4" i="2"/>
  <c r="C45" i="2" l="1"/>
  <c r="C33" i="2"/>
  <c r="B33" i="2"/>
  <c r="C61" i="2" l="1"/>
  <c r="B65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<sst xmlns="http://schemas.openxmlformats.org/spreadsheetml/2006/main" count="58" uniqueCount="50">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</sst>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771525</xdr:colOff>
      <xdr:row>67</xdr:row>
      <xdr:rowOff>276225</xdr:rowOff>
    </xdr:from>
    <xdr:to>
      <xdr:col>0</xdr:col>
      <xdr:colOff>3771900</xdr:colOff>
      <xdr:row>74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771525" y="10467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38100</xdr:colOff>
      <xdr:row>67</xdr:row>
      <xdr:rowOff>295274</xdr:rowOff>
    </xdr:from>
    <xdr:to>
      <xdr:col>2</xdr:col>
      <xdr:colOff>1438275</xdr:colOff>
      <xdr:row>76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229225" y="10487024"/>
          <a:ext cx="2876550" cy="1247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13" zoomScaleNormal="100" workbookViewId="0">
      <selection activeCell="E69" sqref="E6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1161651.79</v>
      </c>
      <c r="C4" s="7">
        <f>+C5+C6+C7+C8+C9+C10+C11+C12+C13+C14</f>
        <v>2691580.08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61.84</v>
      </c>
      <c r="C9" s="9">
        <v>176.46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1161589.95</v>
      </c>
      <c r="C13" s="9">
        <v>2691403.62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1076282.53</v>
      </c>
      <c r="C16" s="7">
        <f>+C17+C18+C19+C20+C21+C22+C23+C24+C25+C26+C27+C28+C29+C30+C31+C32</f>
        <v>2082982.8800000001</v>
      </c>
    </row>
    <row r="17" spans="1:3" ht="11.25" customHeight="1" x14ac:dyDescent="0.2">
      <c r="A17" s="8" t="s">
        <v>14</v>
      </c>
      <c r="B17" s="9">
        <v>819694.94</v>
      </c>
      <c r="C17" s="9">
        <v>1500440.51</v>
      </c>
    </row>
    <row r="18" spans="1:3" ht="11.25" customHeight="1" x14ac:dyDescent="0.2">
      <c r="A18" s="8" t="s">
        <v>15</v>
      </c>
      <c r="B18" s="9">
        <v>72258.61</v>
      </c>
      <c r="C18" s="9">
        <v>131196.54</v>
      </c>
    </row>
    <row r="19" spans="1:3" ht="11.25" customHeight="1" x14ac:dyDescent="0.2">
      <c r="A19" s="8" t="s">
        <v>16</v>
      </c>
      <c r="B19" s="9">
        <v>184328.98</v>
      </c>
      <c r="C19" s="9">
        <v>451345.83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85369.260000000009</v>
      </c>
      <c r="C33" s="7">
        <f>+C4-C16</f>
        <v>608597.19999999995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-20738.38</v>
      </c>
      <c r="C36" s="7">
        <f>+C37+C38+C39</f>
        <v>-66617.61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-20939.990000000002</v>
      </c>
      <c r="C38" s="9">
        <v>-50540.01</v>
      </c>
    </row>
    <row r="39" spans="1:3" ht="11.25" customHeight="1" x14ac:dyDescent="0.2">
      <c r="A39" s="8" t="s">
        <v>34</v>
      </c>
      <c r="B39" s="9">
        <v>201.61</v>
      </c>
      <c r="C39" s="9">
        <v>-16077.6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18864.509999999998</v>
      </c>
      <c r="C41" s="7">
        <f>+C42+C43+C44</f>
        <v>-9937.99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19818.509999999998</v>
      </c>
      <c r="C43" s="9">
        <v>-10166.74</v>
      </c>
    </row>
    <row r="44" spans="1:3" ht="11.25" customHeight="1" x14ac:dyDescent="0.2">
      <c r="A44" s="8" t="s">
        <v>35</v>
      </c>
      <c r="B44" s="9">
        <v>-954</v>
      </c>
      <c r="C44" s="9">
        <v>228.75</v>
      </c>
    </row>
    <row r="45" spans="1:3" ht="11.25" customHeight="1" x14ac:dyDescent="0.2">
      <c r="A45" s="4" t="s">
        <v>36</v>
      </c>
      <c r="B45" s="7">
        <f>+B36-B41</f>
        <v>-39602.89</v>
      </c>
      <c r="C45" s="7">
        <f>+C36-C41</f>
        <v>-56679.62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0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0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0</v>
      </c>
      <c r="C59" s="7">
        <f>+C48-C58</f>
        <v>0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45766.37000000001</v>
      </c>
      <c r="C61" s="7">
        <f>+C33+C45+C59</f>
        <v>551917.57999999996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1345408.78</v>
      </c>
      <c r="C63" s="7">
        <v>793491.2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1391175.1500000001</v>
      </c>
      <c r="C65" s="7">
        <f>+C61+C63</f>
        <v>1345408.7799999998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2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2024-10-18T21:30:09Z</cp:lastPrinted>
  <dcterms:created xsi:type="dcterms:W3CDTF">2012-12-11T20:31:36Z</dcterms:created>
  <dcterms:modified xsi:type="dcterms:W3CDTF">2025-04-14T18:30:01Z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