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-2027\06_Contabilidad\9 SIRET\2025\"/>
    </mc:Choice>
  </mc:AlternateContent>
  <xr:revisionPtr revIDLastSave="0" documentId="13_ncr:1_{76AB1365-7040-4CF0-923B-AA761DD68F9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81029"/>
  <fileRecoveryPr autoRecover="0"/>
</workbook>
</file>

<file path=xl/calcChain.xml><?xml version="1.0" encoding="utf-8"?>
<calcChain xmlns="http://schemas.openxmlformats.org/spreadsheetml/2006/main">
  <c r="B13" i="3" l="1"/>
  <c r="B43" i="3"/>
  <c r="B61" i="3"/>
  <c r="B55" i="3"/>
  <c r="B48" i="3"/>
  <c r="B32" i="3"/>
  <c r="B27" i="3"/>
  <c r="B17" i="3"/>
  <c r="C61" i="3"/>
  <c r="C55" i="3"/>
  <c r="C48" i="3"/>
  <c r="C43" i="3"/>
  <c r="C32" i="3"/>
  <c r="C27" i="3"/>
  <c r="C17" i="3"/>
  <c r="C13" i="3"/>
  <c r="B4" i="3"/>
  <c r="C4" i="3"/>
  <c r="B64" i="3" l="1"/>
  <c r="C64" i="3"/>
  <c r="C24" i="3"/>
  <c r="B24" i="3"/>
  <c r="C66" i="3" l="1"/>
  <c r="B66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<sst xmlns="http://schemas.openxmlformats.org/spreadsheetml/2006/main" count="56" uniqueCount="56">
  <si>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</si>
  <si>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</si>
  <si>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</si>
  <si>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</si>
  <si>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</si>
  <si>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</si>
  <si>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</si>
  <si>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</si>
  <si>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</si>
  <si>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</si>
  <si>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</si>
  <si>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</si>
  <si>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</si>
  <si>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</si>
  <si>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</si>
  <si>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</si>
  <si>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</si>
  <si>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</si>
  <si>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</si>
  <si>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</si>
  <si>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</si>
  <si>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</si>
  <si>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</si>
  <si>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</si>
  <si>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</si>
  <si>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</si>
  <si>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</si>
  <si>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</si>
  <si>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</si>
  <si>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</si>
  <si>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</si>
  <si>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</si>
  <si>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</si>
  <si>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</si>
  <si>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</si>
  <si>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</si>
  <si>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</si>
  <si>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</si>
  <si>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</si>
  <si>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</si>
  <si>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</si>
  <si>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</si>
  <si>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</si>
  <si>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</si>
  <si>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</si>
  <si>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</si>
  <si>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</si>
  <si>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</si>
  <si>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</si>
  <si>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</si>
  <si>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</si>
  <si>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</si>
  <si>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</si>
  <si>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</si>
  <si>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</si>
  <si>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MUNICIPAL DE PLANEACION Y DESARROLLO DE APASEO EL GRANDE
Estado de Actividades
Del 1 ENERO 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</si>
</sst>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885825</xdr:colOff>
      <xdr:row>0</xdr:row>
      <xdr:rowOff>542925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DB0876-E8F0-48DD-A6CC-EE56AB0A9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5825" cy="5429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69</xdr:row>
      <xdr:rowOff>114300</xdr:rowOff>
    </xdr:from>
    <xdr:to>
      <xdr:col>0</xdr:col>
      <xdr:colOff>3000375</xdr:colOff>
      <xdr:row>78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D2FC48B-C394-49D3-9286-4CC79571C385}"/>
            </a:ext>
          </a:extLst>
        </xdr:cNvPr>
        <xdr:cNvSpPr txBox="1"/>
      </xdr:nvSpPr>
      <xdr:spPr>
        <a:xfrm>
          <a:off x="0" y="10848975"/>
          <a:ext cx="3000375" cy="1238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DIRECTOR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JAVIER</a:t>
          </a:r>
          <a:r>
            <a:rPr lang="es-MX" sz="900" b="1" baseline="0"/>
            <a:t> CAÑADA MELECIO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0</xdr:col>
      <xdr:colOff>5524500</xdr:colOff>
      <xdr:row>69</xdr:row>
      <xdr:rowOff>85724</xdr:rowOff>
    </xdr:from>
    <xdr:to>
      <xdr:col>2</xdr:col>
      <xdr:colOff>1362075</xdr:colOff>
      <xdr:row>77</xdr:row>
      <xdr:rowOff>133349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1FB3D50-CBB4-4F3D-A0B5-5B7DB87FDD99}"/>
            </a:ext>
          </a:extLst>
        </xdr:cNvPr>
        <xdr:cNvSpPr txBox="1"/>
      </xdr:nvSpPr>
      <xdr:spPr>
        <a:xfrm>
          <a:off x="5524500" y="10820399"/>
          <a:ext cx="3076575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CP. ALMA DELIA RAMIREZ</a:t>
          </a:r>
          <a:r>
            <a:rPr lang="es-MX" sz="900" b="1" baseline="0"/>
            <a:t> GUERRA</a:t>
          </a:r>
        </a:p>
        <a:p>
          <a:pPr algn="ctr"/>
          <a:r>
            <a:rPr lang="es-MX" sz="900" b="1" baseline="0"/>
            <a:t>COORDINADOR ADMINISTRATIVA Y DE RECURSOS HUMANOS DEL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topLeftCell="A10" zoomScaleNormal="100" workbookViewId="0">
      <selection activeCell="H21" sqref="H2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2025</v>
      </c>
      <c r="C2" s="5">
        <v>2024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f>+B5+B6+B7+B8+B9+B10+B11</f>
        <v>61.84</v>
      </c>
      <c r="C4" s="9">
        <f>+C5+C6+C7+C8+C9+C10+C11</f>
        <v>176.46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0</v>
      </c>
      <c r="C8" s="11">
        <v>0</v>
      </c>
    </row>
    <row r="9" spans="1:3" x14ac:dyDescent="0.2">
      <c r="A9" s="10" t="s">
        <v>7</v>
      </c>
      <c r="B9" s="11">
        <v>61.84</v>
      </c>
      <c r="C9" s="11">
        <v>176.46</v>
      </c>
    </row>
    <row r="10" spans="1:3" x14ac:dyDescent="0.2">
      <c r="A10" s="10" t="s">
        <v>8</v>
      </c>
      <c r="B10" s="11">
        <v>0</v>
      </c>
      <c r="C10" s="11">
        <v>0</v>
      </c>
    </row>
    <row r="11" spans="1:3" ht="11.25" customHeight="1" x14ac:dyDescent="0.2">
      <c r="A11" s="10" t="s">
        <v>9</v>
      </c>
      <c r="B11" s="11">
        <v>0</v>
      </c>
      <c r="C11" s="11">
        <v>0</v>
      </c>
    </row>
    <row r="12" spans="1:3" ht="11.25" customHeight="1" x14ac:dyDescent="0.2">
      <c r="A12" s="10"/>
      <c r="B12" s="7"/>
      <c r="C12" s="7"/>
    </row>
    <row r="13" spans="1:3" ht="33.75" x14ac:dyDescent="0.2">
      <c r="A13" s="8" t="s">
        <v>10</v>
      </c>
      <c r="B13" s="9">
        <f>+B14+B15</f>
        <v>1161589.95</v>
      </c>
      <c r="C13" s="9">
        <f>+C14+C15</f>
        <v>2691403.62</v>
      </c>
    </row>
    <row r="14" spans="1:3" ht="22.5" x14ac:dyDescent="0.2">
      <c r="A14" s="10" t="s">
        <v>11</v>
      </c>
      <c r="B14" s="11">
        <v>0</v>
      </c>
      <c r="C14" s="11">
        <v>0</v>
      </c>
    </row>
    <row r="15" spans="1:3" ht="11.25" customHeight="1" x14ac:dyDescent="0.2">
      <c r="A15" s="10" t="s">
        <v>12</v>
      </c>
      <c r="B15" s="11">
        <v>1161589.95</v>
      </c>
      <c r="C15" s="11">
        <v>2691403.62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f>+B18+B19+B20+B21+B22</f>
        <v>0</v>
      </c>
      <c r="C17" s="9">
        <f>+C18+C19+C20+C21+C22</f>
        <v>0</v>
      </c>
    </row>
    <row r="18" spans="1:3" ht="11.25" customHeight="1" x14ac:dyDescent="0.2">
      <c r="A18" s="10" t="s">
        <v>14</v>
      </c>
      <c r="B18" s="11">
        <v>0</v>
      </c>
      <c r="C18" s="11">
        <v>0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13">
        <f>+B4+B13+B17</f>
        <v>1161651.79</v>
      </c>
      <c r="C24" s="13">
        <f>+C4+C13+C17</f>
        <v>2691580.08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f>+B28+B29+B30</f>
        <v>1076282.53</v>
      </c>
      <c r="C27" s="9">
        <f>+C28+C29+C30</f>
        <v>2082982.8800000001</v>
      </c>
    </row>
    <row r="28" spans="1:3" ht="11.25" customHeight="1" x14ac:dyDescent="0.2">
      <c r="A28" s="10" t="s">
        <v>22</v>
      </c>
      <c r="B28" s="11">
        <v>819694.94</v>
      </c>
      <c r="C28" s="11">
        <v>1500440.51</v>
      </c>
    </row>
    <row r="29" spans="1:3" ht="11.25" customHeight="1" x14ac:dyDescent="0.2">
      <c r="A29" s="10" t="s">
        <v>23</v>
      </c>
      <c r="B29" s="11">
        <v>72258.61</v>
      </c>
      <c r="C29" s="11">
        <v>131196.54</v>
      </c>
    </row>
    <row r="30" spans="1:3" ht="11.25" customHeight="1" x14ac:dyDescent="0.2">
      <c r="A30" s="10" t="s">
        <v>24</v>
      </c>
      <c r="B30" s="11">
        <v>184328.98</v>
      </c>
      <c r="C30" s="11">
        <v>451345.83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f>+B33+B34+B35+B36+B37+B38+B39+B40+B41</f>
        <v>0</v>
      </c>
      <c r="C32" s="9">
        <f>+C33+C34+C35+C36+C37+C38+C39+C40+C41</f>
        <v>0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0</v>
      </c>
      <c r="C34" s="11">
        <v>0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0</v>
      </c>
      <c r="C36" s="11">
        <v>0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f>+B44+B45+B46</f>
        <v>0</v>
      </c>
      <c r="C43" s="9">
        <f>+C44+C45+C46</f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f>+B49+B50+B51+B52+B53</f>
        <v>0</v>
      </c>
      <c r="C48" s="9">
        <f>+C49+C50+C51+C52+C53</f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f>+B56+B57+B58+B59</f>
        <v>0</v>
      </c>
      <c r="C55" s="9">
        <f>+C56+C57+C58+C59</f>
        <v>96619.89</v>
      </c>
    </row>
    <row r="56" spans="1:3" ht="11.25" customHeight="1" x14ac:dyDescent="0.2">
      <c r="A56" s="10" t="s">
        <v>46</v>
      </c>
      <c r="B56" s="11">
        <v>0</v>
      </c>
      <c r="C56" s="11">
        <v>96619.89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0</v>
      </c>
      <c r="C59" s="11">
        <v>0</v>
      </c>
    </row>
    <row r="60" spans="1:3" ht="11.25" customHeight="1" x14ac:dyDescent="0.2">
      <c r="A60" s="10"/>
      <c r="B60" s="7"/>
      <c r="C60" s="7"/>
    </row>
    <row r="61" spans="1:3" ht="11.25" customHeight="1" x14ac:dyDescent="0.2">
      <c r="A61" s="8" t="s">
        <v>50</v>
      </c>
      <c r="B61" s="9">
        <f>+B62</f>
        <v>0</v>
      </c>
      <c r="C61" s="9">
        <f>+C62</f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13">
        <f>+B27+B32+B43+B48+B55+B61</f>
        <v>1076282.53</v>
      </c>
      <c r="C64" s="13">
        <f>+C27+C32+C43+C48+C55+C61</f>
        <v>2179602.77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53</v>
      </c>
      <c r="B66" s="9">
        <f>+B24-B64</f>
        <v>85369.260000000009</v>
      </c>
      <c r="C66" s="9">
        <f>+C24-C64</f>
        <v>511977.31000000006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724286-AB5D-4D81-B041-FED079035A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</cp:lastModifiedBy>
  <cp:revision/>
  <cp:lastPrinted>2025-04-07T20:34:00Z</cp:lastPrinted>
  <dcterms:created xsi:type="dcterms:W3CDTF">2012-12-11T20:29:16Z</dcterms:created>
  <dcterms:modified xsi:type="dcterms:W3CDTF">2025-04-07T20:34:07Z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