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2C80F240-4FE2-4429-87B6-C4F1BF861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C54" i="2" s="1"/>
  <c r="C59" i="2" s="1"/>
  <c r="B55" i="2"/>
  <c r="B54" i="2" s="1"/>
  <c r="B59" i="2" s="1"/>
  <c r="C49" i="2"/>
  <c r="B49" i="2"/>
  <c r="C48" i="2"/>
  <c r="B48" i="2"/>
  <c r="B45" i="2"/>
  <c r="C41" i="2"/>
  <c r="C45" i="2" s="1"/>
  <c r="B41" i="2"/>
  <c r="C36" i="2"/>
  <c r="B36" i="2"/>
  <c r="C16" i="2"/>
  <c r="C33" i="2" s="1"/>
  <c r="B16" i="2"/>
  <c r="B33" i="2" s="1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<sst xmlns="http://schemas.openxmlformats.org/spreadsheetml/2006/main" count="58" uniqueCount="50">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</sst>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68</xdr:row>
      <xdr:rowOff>57150</xdr:rowOff>
    </xdr:from>
    <xdr:to>
      <xdr:col>2</xdr:col>
      <xdr:colOff>1301477</xdr:colOff>
      <xdr:row>77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AC1B79-26C1-428E-B692-117148688247}"/>
            </a:ext>
          </a:extLst>
        </xdr:cNvPr>
        <xdr:cNvGrpSpPr/>
      </xdr:nvGrpSpPr>
      <xdr:grpSpPr>
        <a:xfrm>
          <a:off x="219075" y="10601325"/>
          <a:ext cx="7749902" cy="13335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3AF3602-CF76-7011-D1B1-8F50636B029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E44CB8B-4EEC-541E-E22E-C1EAD59DD414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1" zoomScaleNormal="100" workbookViewId="0">
      <selection activeCell="I53" sqref="I5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8845227.1099999994</v>
      </c>
      <c r="C4" s="7">
        <f>SUM(C5:C14)</f>
        <v>19033136.41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591709.56999999995</v>
      </c>
      <c r="C11" s="9">
        <v>2251252.56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8253517.54</v>
      </c>
      <c r="C13" s="9">
        <v>16781883.850000001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6272599.0899999999</v>
      </c>
      <c r="C16" s="7">
        <f>SUM(C17:C32)</f>
        <v>17716470.080000002</v>
      </c>
    </row>
    <row r="17" spans="1:3" ht="11.25" customHeight="1" x14ac:dyDescent="0.2">
      <c r="A17" s="8" t="s">
        <v>14</v>
      </c>
      <c r="B17" s="9">
        <v>3695081.03</v>
      </c>
      <c r="C17" s="9">
        <v>14315865.970000001</v>
      </c>
    </row>
    <row r="18" spans="1:3" ht="11.25" customHeight="1" x14ac:dyDescent="0.2">
      <c r="A18" s="8" t="s">
        <v>15</v>
      </c>
      <c r="B18" s="9">
        <v>278888.21000000002</v>
      </c>
      <c r="C18" s="9">
        <v>1344599.34</v>
      </c>
    </row>
    <row r="19" spans="1:3" ht="11.25" customHeight="1" x14ac:dyDescent="0.2">
      <c r="A19" s="8" t="s">
        <v>16</v>
      </c>
      <c r="B19" s="9">
        <v>1899308.72</v>
      </c>
      <c r="C19" s="9">
        <v>1422938.13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315415.63</v>
      </c>
      <c r="C23" s="9">
        <v>411286.11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83905.5</v>
      </c>
      <c r="C31" s="9">
        <v>221780.53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2572628.0199999996</v>
      </c>
      <c r="C33" s="7">
        <f>C4-C16</f>
        <v>1316666.3299999982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989603.79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989603.79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-989603.79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250119.13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250119.13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127614.02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127614.02</v>
      </c>
      <c r="C58" s="9">
        <v>0</v>
      </c>
    </row>
    <row r="59" spans="1:3" ht="11.25" customHeight="1" x14ac:dyDescent="0.2">
      <c r="A59" s="4" t="s">
        <v>44</v>
      </c>
      <c r="B59" s="7">
        <f>B48-B54</f>
        <v>-127614.02</v>
      </c>
      <c r="C59" s="7">
        <f>C48-C54</f>
        <v>250119.13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2445013.9999999995</v>
      </c>
      <c r="C61" s="7">
        <f>C59+C45+C33</f>
        <v>577181.66999999818</v>
      </c>
    </row>
    <row r="62" spans="1:3" ht="11.25" customHeight="1" x14ac:dyDescent="0.2">
      <c r="A62" s="11"/>
      <c r="B62" s="12"/>
      <c r="C62" s="12"/>
    </row>
    <row r="63" spans="1:3" ht="11.25" customHeight="1" x14ac:dyDescent="0.2">
      <c r="A63" s="4" t="s">
        <v>46</v>
      </c>
      <c r="B63" s="7">
        <v>1977182.89</v>
      </c>
      <c r="C63" s="7">
        <v>1400001.22</v>
      </c>
    </row>
    <row r="64" spans="1:3" ht="11.25" customHeight="1" x14ac:dyDescent="0.2">
      <c r="A64" s="11"/>
      <c r="B64" s="12"/>
      <c r="C64" s="12"/>
    </row>
    <row r="65" spans="1:3" ht="11.25" customHeight="1" x14ac:dyDescent="0.2">
      <c r="A65" s="4" t="s">
        <v>47</v>
      </c>
      <c r="B65" s="7">
        <v>4422196.8899999997</v>
      </c>
      <c r="C65" s="7">
        <v>1977182.89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2025-04-24T18:14:02Z</cp:lastPrinted>
  <dcterms:created xsi:type="dcterms:W3CDTF">2012-12-11T20:31:36Z</dcterms:created>
  <dcterms:modified xsi:type="dcterms:W3CDTF">2025-04-24T18:14:17Z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