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13_ncr:1_{FE74F20F-EF09-48AE-B08B-D71BF8C2BC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<sst xmlns="http://schemas.openxmlformats.org/spreadsheetml/2006/main" count="66" uniqueCount="65">
  <si>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</si>
  <si>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</si>
  <si>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</si>
  <si>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</si>
  <si>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</si>
  <si>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</si>
  <si>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</si>
  <si>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</si>
  <si>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</si>
  <si>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</si>
  <si>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</si>
  <si>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</si>
  <si>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</si>
  <si>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</si>
  <si>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</si>
  <si>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</si>
  <si>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</si>
  <si>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</si>
  <si>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</si>
  <si>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</si>
  <si>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</si>
  <si>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</si>
  <si>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</si>
  <si>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</si>
  <si>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</si>
  <si>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</si>
  <si>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</si>
  <si>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</si>
  <si>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</si>
  <si>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</si>
  <si>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</si>
  <si>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</si>
  <si>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</si>
  <si>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</si>
  <si>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</si>
  <si>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</si>
  <si>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</si>
  <si>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</si>
  <si>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</si>
  <si>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</si>
  <si>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</si>
  <si>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</si>
  <si>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</si>
  <si>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</si>
  <si>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</si>
  <si>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</si>
  <si>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</si>
  <si>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</si>
  <si>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</si>
  <si>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</si>
  <si>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</si>
  <si>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</si>
  <si>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</si>
  <si>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</si>
  <si>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</si>
  <si>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</si>
  <si>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</si>
  <si>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</si>
  <si>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</si>
  <si>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</si>
  <si>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Comité Municipal de Agua Potable y Alcantarillado de Apaseo el Grande, Gto.
Estado de Situación Financiera
Al 31 de Diciembre de 2024
(Cifras en Pesos)</t>
  </si>
  <si>
    <t>DIRECTOR GENERAL</t>
  </si>
  <si>
    <t>CONTADORA GENERAL</t>
  </si>
  <si>
    <t>AXEL PEDRO OLVERA VALDES</t>
  </si>
  <si>
    <t xml:space="preserve">C.P. BLANCA BIBIANA VILLEGAS LUNA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</si>
</sst>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5" fillId="0" borderId="4" xfId="8" applyFont="1" applyBorder="1" applyAlignment="1" applyProtection="1">
      <alignment horizontal="center" vertical="top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5" fillId="0" borderId="0" xfId="8" applyFont="1" applyAlignment="1" applyProtection="1">
      <alignment vertical="top"/>
      <protection locked="0"/>
    </xf>
  </cellXfs>
  <cellStyles count="3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8" xr:uid="{0FA22653-A7BF-41FD-9EE4-87352D7EBA58}"/>
    <cellStyle name="Millares 2 2 3" xfId="18" xr:uid="{0507C3E1-3849-470C-9FDB-2E92CCA390D7}"/>
    <cellStyle name="Millares 2 3" xfId="4" xr:uid="{00000000-0005-0000-0000-000003000000}"/>
    <cellStyle name="Millares 2 3 2" xfId="29" xr:uid="{D9CCDBCC-FECB-4DD9-A624-271B28847789}"/>
    <cellStyle name="Millares 2 3 3" xfId="19" xr:uid="{AC1734B7-8C58-4436-BAB4-0B3633FC487F}"/>
    <cellStyle name="Millares 2 4" xfId="16" xr:uid="{00000000-0005-0000-0000-000004000000}"/>
    <cellStyle name="Millares 2 4 2" xfId="36" xr:uid="{008F0C53-FB60-4125-92F0-E615DBB160BD}"/>
    <cellStyle name="Millares 2 4 3" xfId="26" xr:uid="{61DD92E5-B664-4BE7-AAD0-1B8E7860C82B}"/>
    <cellStyle name="Millares 2 5" xfId="27" xr:uid="{8F06264D-AF54-44B9-A0B8-5E6FA9DF6D51}"/>
    <cellStyle name="Millares 2 6" xfId="17" xr:uid="{72EB55A7-CD84-4A10-9EDA-C6B998099FAC}"/>
    <cellStyle name="Millares 3" xfId="5" xr:uid="{00000000-0005-0000-0000-000005000000}"/>
    <cellStyle name="Millares 3 2" xfId="30" xr:uid="{0E736994-ADC3-4EEA-B04C-3B1B82E1A316}"/>
    <cellStyle name="Millares 3 3" xfId="20" xr:uid="{AE3997BC-E5B7-4E6C-9256-397FB46D6301}"/>
    <cellStyle name="Moneda 2" xfId="6" xr:uid="{00000000-0005-0000-0000-000006000000}"/>
    <cellStyle name="Moneda 2 2" xfId="31" xr:uid="{5949EC38-577B-4ADC-A9B1-722DF80627E6}"/>
    <cellStyle name="Moneda 2 3" xfId="21" xr:uid="{D43B8628-200E-43EF-A87E-5DB053B79B84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32" xr:uid="{3BAF485D-7B50-4BE4-8441-4DB80B343B37}"/>
    <cellStyle name="Normal 2 4" xfId="22" xr:uid="{A9163756-D68C-4FFA-9CC5-12116ADAD332}"/>
    <cellStyle name="Normal 3" xfId="9" xr:uid="{00000000-0005-0000-0000-00000A000000}"/>
    <cellStyle name="Normal 3 2" xfId="33" xr:uid="{2948D7A0-C7E4-4946-8028-A8C13772FE77}"/>
    <cellStyle name="Normal 3 3" xfId="23" xr:uid="{31CB8456-C3DA-4AF2-BD9B-6F092A767746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35" xr:uid="{16073D11-24F0-493F-A81B-E27F31EC9693}"/>
    <cellStyle name="Normal 6 2 3" xfId="25" xr:uid="{29A4F209-1E16-45CC-95F6-D881C09146C3}"/>
    <cellStyle name="Normal 6 3" xfId="34" xr:uid="{B94144CC-CF29-42BA-82E2-CDCD30D735F1}"/>
    <cellStyle name="Normal 6 4" xfId="24" xr:uid="{1657C77F-C3BB-46CC-855D-086C4EB8424D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zoomScaleNormal="100" zoomScaleSheetLayoutView="100" workbookViewId="0">
      <selection activeCell="J25" sqref="J2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37675138.850000001</v>
      </c>
      <c r="C5" s="18">
        <v>36529387.950000003</v>
      </c>
      <c r="D5" s="9" t="s">
        <v>36</v>
      </c>
      <c r="E5" s="18">
        <v>1453707.36</v>
      </c>
      <c r="F5" s="21">
        <v>1176771.98</v>
      </c>
    </row>
    <row r="6" spans="1:6" x14ac:dyDescent="0.2">
      <c r="A6" s="9" t="s">
        <v>23</v>
      </c>
      <c r="B6" s="18">
        <v>9657309.3300000001</v>
      </c>
      <c r="C6" s="18">
        <v>7361599.1699999999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188893.25</v>
      </c>
      <c r="C9" s="18">
        <v>92082.67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47521341.43</v>
      </c>
      <c r="C13" s="20">
        <f>SUM(C5:C11)</f>
        <v>43983069.790000007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1453707.36</v>
      </c>
      <c r="F14" s="25">
        <f>SUM(F5:F12)</f>
        <v>1176771.98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52466632.509999998</v>
      </c>
      <c r="C18" s="18">
        <v>46289831.719999999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42398899.780000001</v>
      </c>
      <c r="C19" s="18">
        <v>35867260.210000001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2437668.54</v>
      </c>
      <c r="C20" s="18">
        <v>2437668.54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-27976010.489999998</v>
      </c>
      <c r="C21" s="18">
        <v>-25257940.059999999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3102230.28</v>
      </c>
      <c r="C22" s="18">
        <v>3102230.28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72429420.620000005</v>
      </c>
      <c r="C26" s="20">
        <f>SUM(C16:C24)</f>
        <v>62439050.690000013</v>
      </c>
      <c r="D26" s="12" t="s">
        <v>50</v>
      </c>
      <c r="E26" s="20">
        <f>SUM(E24+E14)</f>
        <v>1453707.36</v>
      </c>
      <c r="F26" s="25">
        <f>SUM(F14+F24)</f>
        <v>1176771.98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119950762.05000001</v>
      </c>
      <c r="C28" s="20">
        <f>C13+C26</f>
        <v>106422120.48000002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942681.52</v>
      </c>
      <c r="F30" s="25">
        <f>SUM(F31:F33)</f>
        <v>942681.52</v>
      </c>
    </row>
    <row r="31" spans="1:6" x14ac:dyDescent="0.2">
      <c r="A31" s="13"/>
      <c r="B31" s="14"/>
      <c r="C31" s="15"/>
      <c r="D31" s="9" t="s">
        <v>2</v>
      </c>
      <c r="E31" s="18">
        <v>842981.52</v>
      </c>
      <c r="F31" s="21">
        <v>842981.52</v>
      </c>
    </row>
    <row r="32" spans="1:6" x14ac:dyDescent="0.2">
      <c r="A32" s="13"/>
      <c r="B32" s="14"/>
      <c r="C32" s="15"/>
      <c r="D32" s="9" t="s">
        <v>13</v>
      </c>
      <c r="E32" s="18">
        <v>99700</v>
      </c>
      <c r="F32" s="21">
        <v>99700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117554373.17</v>
      </c>
      <c r="F35" s="25">
        <f>SUM(F36:F40)</f>
        <v>104302666.98</v>
      </c>
    </row>
    <row r="36" spans="1:6" x14ac:dyDescent="0.2">
      <c r="A36" s="13"/>
      <c r="B36" s="14"/>
      <c r="C36" s="15"/>
      <c r="D36" s="9" t="s">
        <v>46</v>
      </c>
      <c r="E36" s="18">
        <v>13251706.189999999</v>
      </c>
      <c r="F36" s="21">
        <v>19758645.829999998</v>
      </c>
    </row>
    <row r="37" spans="1:6" x14ac:dyDescent="0.2">
      <c r="A37" s="13"/>
      <c r="B37" s="14"/>
      <c r="C37" s="15"/>
      <c r="D37" s="9" t="s">
        <v>14</v>
      </c>
      <c r="E37" s="18">
        <v>104302666.98</v>
      </c>
      <c r="F37" s="21">
        <v>84544021.150000006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118497054.69</v>
      </c>
      <c r="F46" s="25">
        <f>SUM(F42+F35+F30)</f>
        <v>105245348.5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119950762.05</v>
      </c>
      <c r="F48" s="20">
        <f>F46+F26</f>
        <v>106422120.48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8" spans="1:6" x14ac:dyDescent="0.2">
      <c r="A58" s="30" t="s">
        <v>61</v>
      </c>
      <c r="B58" s="29"/>
      <c r="C58" s="29"/>
      <c r="D58" s="30" t="s">
        <v>62</v>
      </c>
    </row>
    <row r="59" spans="1:6" x14ac:dyDescent="0.2">
      <c r="A59" s="30" t="s">
        <v>63</v>
      </c>
      <c r="B59" s="29"/>
      <c r="C59" s="29"/>
      <c r="D59" s="30" t="s">
        <v>64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Bibis</cp:lastModifiedBy>
  <cp:lastPrinted>2025-01-23T18:52:58Z</cp:lastPrinted>
  <dcterms:created xsi:type="dcterms:W3CDTF">2012-12-11T20:26:08Z</dcterms:created>
  <dcterms:modified xsi:type="dcterms:W3CDTF">2025-01-23T18:53:17Z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