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C3B2185F-95F5-422F-BC07-D340980533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<sst xmlns="http://schemas.openxmlformats.org/spreadsheetml/2006/main" count="60" uniqueCount="60">
  <si>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</si>
  <si>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</si>
  <si>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</si>
  <si>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</si>
  <si>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</si>
  <si>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</si>
  <si>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</si>
  <si>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</si>
  <si>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</si>
  <si>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</si>
  <si>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</si>
  <si>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</si>
  <si>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</si>
  <si>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</si>
  <si>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</si>
  <si>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</si>
  <si>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</si>
  <si>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</si>
  <si>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</si>
  <si>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</si>
  <si>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</si>
  <si>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</si>
  <si>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</si>
  <si>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</si>
  <si>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</si>
  <si>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</si>
  <si>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</si>
  <si>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</si>
  <si>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</si>
  <si>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</si>
  <si>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</si>
  <si>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</si>
  <si>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</si>
  <si>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</si>
  <si>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</si>
  <si>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</si>
  <si>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</si>
  <si>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</si>
  <si>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</si>
  <si>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</si>
  <si>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</si>
  <si>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</si>
  <si>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</si>
  <si>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</si>
  <si>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</si>
  <si>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</si>
  <si>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</si>
  <si>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</si>
  <si>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</si>
  <si>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</si>
  <si>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</si>
  <si>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</si>
  <si>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</si>
  <si>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</si>
  <si>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</si>
  <si>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Actividades
Del 1 de Enero al 31 de Diciembre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</si>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</sst>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</cellXfs>
  <cellStyles count="70">
    <cellStyle name="Euro" xfId="1" xr:uid="{00000000-0005-0000-0000-000000000000}"/>
    <cellStyle name="Millares 2" xfId="2" xr:uid="{00000000-0005-0000-0000-000001000000}"/>
    <cellStyle name="Millares 2 10" xfId="17" xr:uid="{170245ED-6BA8-4887-BFDF-CC39ADEAFE8B}"/>
    <cellStyle name="Millares 2 2" xfId="3" xr:uid="{00000000-0005-0000-0000-000002000000}"/>
    <cellStyle name="Millares 2 2 2" xfId="35" xr:uid="{56861A4E-4BF4-4EE5-A331-2798C6078F2C}"/>
    <cellStyle name="Millares 2 2 2 2" xfId="48" xr:uid="{02B4B39C-FE80-4F61-A950-83F4E647AFB5}"/>
    <cellStyle name="Millares 2 2 3" xfId="49" xr:uid="{A42BA8FC-5E3C-4C4B-BA4B-44D67FD29795}"/>
    <cellStyle name="Millares 2 2 4" xfId="47" xr:uid="{F2801A4B-7FCF-421E-B663-8EAC1D7831A9}"/>
    <cellStyle name="Millares 2 2 5" xfId="18" xr:uid="{64C698B0-A6D8-49E4-8892-F1C4A290C1C7}"/>
    <cellStyle name="Millares 2 3" xfId="4" xr:uid="{00000000-0005-0000-0000-000003000000}"/>
    <cellStyle name="Millares 2 3 2" xfId="36" xr:uid="{CDAD74CB-1F0A-4C21-8EC6-7AC0D6DE9B15}"/>
    <cellStyle name="Millares 2 3 2 2" xfId="51" xr:uid="{04BA045A-3C13-4E02-A4BD-A13DA1691998}"/>
    <cellStyle name="Millares 2 3 3" xfId="52" xr:uid="{BD15131A-B771-45B2-9F4A-19DA5D35EA88}"/>
    <cellStyle name="Millares 2 3 4" xfId="50" xr:uid="{9E6B5C7E-D5DA-4FCD-B02A-231885300842}"/>
    <cellStyle name="Millares 2 3 5" xfId="19" xr:uid="{D5788357-12B9-4740-BF1A-57062E6B5F83}"/>
    <cellStyle name="Millares 2 4" xfId="16" xr:uid="{00000000-0005-0000-0000-000004000000}"/>
    <cellStyle name="Millares 2 4 2" xfId="53" xr:uid="{C7208194-02DD-4AD4-9150-9A107CBC6F07}"/>
    <cellStyle name="Millares 2 4 3" xfId="45" xr:uid="{8BBDC06F-9554-4510-8C07-DFDC0CFC771E}"/>
    <cellStyle name="Millares 2 4 4" xfId="44" xr:uid="{947B8BFE-9F24-4152-8540-D22A720C263F}"/>
    <cellStyle name="Millares 2 4 5" xfId="26" xr:uid="{042C457D-7FAA-4D3B-97B4-2C7722E77CC3}"/>
    <cellStyle name="Millares 2 5" xfId="34" xr:uid="{CF045CC6-4273-4029-A9F7-FBB4F1E4969A}"/>
    <cellStyle name="Millares 2 5 2" xfId="54" xr:uid="{A9611E94-4D71-46F9-B0AF-2F32AD9E4560}"/>
    <cellStyle name="Millares 2 6" xfId="55" xr:uid="{76355726-473D-4687-93C0-05F58DD368DB}"/>
    <cellStyle name="Millares 2 7" xfId="46" xr:uid="{01F13C7D-76E1-4BB1-954D-389378669A19}"/>
    <cellStyle name="Millares 2 8" xfId="41" xr:uid="{E9D995CC-ED3D-49C9-A8BA-9ECF8175F1AC}"/>
    <cellStyle name="Millares 2 9" xfId="27" xr:uid="{D3724EE5-7C48-4450-8E8B-3CD1EEDC0B6A}"/>
    <cellStyle name="Millares 3" xfId="5" xr:uid="{00000000-0005-0000-0000-000005000000}"/>
    <cellStyle name="Millares 3 2" xfId="37" xr:uid="{F7FA8F8E-6818-4BA1-B8F6-24B85CF8CC81}"/>
    <cellStyle name="Millares 3 2 2" xfId="57" xr:uid="{4416CAA4-5D27-4ED5-AE7A-402EA3C11F55}"/>
    <cellStyle name="Millares 3 3" xfId="58" xr:uid="{413E247F-8625-4DC0-86A1-7E9F9F6C232C}"/>
    <cellStyle name="Millares 3 4" xfId="56" xr:uid="{126CD5DA-3AE7-40A4-8EB9-0DF33B744EFF}"/>
    <cellStyle name="Millares 3 5" xfId="33" xr:uid="{41FDF170-A8C5-47A5-A5EC-73B97F7CA870}"/>
    <cellStyle name="Millares 3 6" xfId="28" xr:uid="{A627F3DD-B28B-45AE-A31D-4B50B57E67DB}"/>
    <cellStyle name="Millares 3 7" xfId="20" xr:uid="{31DE08CE-CD8D-469F-A632-47EABDA30F8F}"/>
    <cellStyle name="Moneda 2" xfId="6" xr:uid="{00000000-0005-0000-0000-000006000000}"/>
    <cellStyle name="Moneda 2 2" xfId="38" xr:uid="{687BC68B-52D6-4D00-BB96-3A5AE570F223}"/>
    <cellStyle name="Moneda 2 2 2" xfId="60" xr:uid="{8D9CA064-FF56-40EE-9472-7F74704D138D}"/>
    <cellStyle name="Moneda 2 3" xfId="61" xr:uid="{1F861AE2-B0D7-4505-B5EA-51F2D10D2D56}"/>
    <cellStyle name="Moneda 2 4" xfId="59" xr:uid="{2C57C721-9D2F-4760-9EA1-2DF8EDB5A08E}"/>
    <cellStyle name="Moneda 2 5" xfId="21" xr:uid="{6E41F544-F994-4761-8DDD-AAC6D30D742C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39" xr:uid="{8BC4A2FF-B399-4148-9EB9-56C9A4CB6545}"/>
    <cellStyle name="Normal 2 4" xfId="63" xr:uid="{8A28F4BC-D5FD-4DC1-BCBC-4B2B07D99AC6}"/>
    <cellStyle name="Normal 2 5" xfId="62" xr:uid="{D4631892-5C56-409B-8D33-E7BFCB618177}"/>
    <cellStyle name="Normal 2 6" xfId="29" xr:uid="{9C380526-B02A-44A4-81F0-4628AEBFF7FA}"/>
    <cellStyle name="Normal 2 7" xfId="22" xr:uid="{12FD738C-7559-42C5-9BA2-725A568EF4D6}"/>
    <cellStyle name="Normal 3" xfId="9" xr:uid="{00000000-0005-0000-0000-00000A000000}"/>
    <cellStyle name="Normal 3 2" xfId="40" xr:uid="{E99408AF-4EFE-4253-8E41-D3254C3B8AB1}"/>
    <cellStyle name="Normal 3 3" xfId="65" xr:uid="{6B56E3F6-46B2-44F9-9236-6B46D30FCD71}"/>
    <cellStyle name="Normal 3 4" xfId="64" xr:uid="{B93CE3E6-C129-44E4-B6B0-22424DEAF4E3}"/>
    <cellStyle name="Normal 3 5" xfId="30" xr:uid="{04AAC8FF-AC6A-4974-8858-D30AEEBEC64E}"/>
    <cellStyle name="Normal 3 6" xfId="23" xr:uid="{ADF923A5-B49E-4866-B250-E35EFC481BE3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43" xr:uid="{9E5FD85C-53F8-4791-B9D3-6303759B591C}"/>
    <cellStyle name="Normal 6 2 3" xfId="68" xr:uid="{A1BBA96E-3B7E-4507-9127-B226AE8CB2F9}"/>
    <cellStyle name="Normal 6 2 4" xfId="67" xr:uid="{BEE5F4C9-0345-480B-9D68-70537CECF6AA}"/>
    <cellStyle name="Normal 6 2 5" xfId="32" xr:uid="{A603A0B5-F72B-4286-87C9-F8EEF19EC0F9}"/>
    <cellStyle name="Normal 6 2 6" xfId="25" xr:uid="{40E04FB4-ABEB-4CC4-B9BB-E557D1EE0360}"/>
    <cellStyle name="Normal 6 3" xfId="42" xr:uid="{3FE6B077-248A-4FF5-9518-F05876DC2FA3}"/>
    <cellStyle name="Normal 6 4" xfId="69" xr:uid="{EDD76915-D521-49E0-935F-31ED7AB79150}"/>
    <cellStyle name="Normal 6 5" xfId="66" xr:uid="{AA1D989B-CD69-40FF-A451-1020F14963C9}"/>
    <cellStyle name="Normal 6 6" xfId="31" xr:uid="{4618A815-8642-4C83-989C-1A513D8A6D43}"/>
    <cellStyle name="Normal 6 7" xfId="24" xr:uid="{56BDB039-1FAC-4C19-AA33-54CCCE4424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zoomScaleNormal="100" workbookViewId="0">
      <selection activeCell="A79" sqref="A1:C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66142250.890000001</v>
      </c>
      <c r="C4" s="14">
        <f>SUM(C5:C11)</f>
        <v>49528911.920000002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2583840.7799999998</v>
      </c>
      <c r="C9" s="15">
        <v>1162451.07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63558410.109999999</v>
      </c>
      <c r="C11" s="15">
        <v>48366460.850000001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33405.31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33405.31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66175656.200000003</v>
      </c>
      <c r="C24" s="16">
        <f>SUM(C4+C13+C17)</f>
        <v>49528911.920000002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44289277.289999999</v>
      </c>
      <c r="C27" s="14">
        <f>SUM(C28:C30)</f>
        <v>38604131.75</v>
      </c>
      <c r="D27" s="2"/>
    </row>
    <row r="28" spans="1:5" ht="11.25" customHeight="1" x14ac:dyDescent="0.2">
      <c r="A28" s="8" t="s">
        <v>36</v>
      </c>
      <c r="B28" s="15">
        <v>18497614.030000001</v>
      </c>
      <c r="C28" s="15">
        <v>16820266.140000001</v>
      </c>
      <c r="D28" s="4">
        <v>5110</v>
      </c>
    </row>
    <row r="29" spans="1:5" ht="11.25" customHeight="1" x14ac:dyDescent="0.2">
      <c r="A29" s="8" t="s">
        <v>16</v>
      </c>
      <c r="B29" s="15">
        <v>7892701.4699999997</v>
      </c>
      <c r="C29" s="15">
        <v>6484709.4000000004</v>
      </c>
      <c r="D29" s="4">
        <v>5120</v>
      </c>
    </row>
    <row r="30" spans="1:5" ht="11.25" customHeight="1" x14ac:dyDescent="0.2">
      <c r="A30" s="8" t="s">
        <v>17</v>
      </c>
      <c r="B30" s="15">
        <v>17898961.789999999</v>
      </c>
      <c r="C30" s="15">
        <v>15299156.210000001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2127733.08</v>
      </c>
      <c r="C55" s="14">
        <f>SUM(C56:C59)</f>
        <v>3060482.48</v>
      </c>
      <c r="D55" s="2"/>
    </row>
    <row r="56" spans="1:5" ht="11.25" customHeight="1" x14ac:dyDescent="0.2">
      <c r="A56" s="8" t="s">
        <v>31</v>
      </c>
      <c r="B56" s="15">
        <v>2127733.08</v>
      </c>
      <c r="C56" s="15">
        <v>3060482.48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46417010.369999997</v>
      </c>
      <c r="C64" s="16">
        <f>C61+C55+C48+C43+C32+C27</f>
        <v>41664614.229999997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19758645.830000006</v>
      </c>
      <c r="C66" s="14">
        <f>C24-C64</f>
        <v>7864297.6900000051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6" spans="1:8" x14ac:dyDescent="0.2">
      <c r="A76" s="21" t="s">
        <v>56</v>
      </c>
      <c r="B76" s="21" t="s">
        <v>57</v>
      </c>
      <c r="C76" s="20"/>
      <c r="D76" s="20"/>
      <c r="E76" s="20"/>
      <c r="F76" s="20"/>
    </row>
    <row r="77" spans="1:8" x14ac:dyDescent="0.2">
      <c r="A77" s="21" t="s">
        <v>58</v>
      </c>
      <c r="B77" s="21" t="s">
        <v>59</v>
      </c>
      <c r="C77" s="20"/>
      <c r="D77" s="20"/>
      <c r="E77" s="20"/>
      <c r="F77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2024-01-29T20:36:51Z</cp:lastPrinted>
  <dcterms:created xsi:type="dcterms:W3CDTF">2012-12-11T20:29:16Z</dcterms:created>
  <dcterms:modified xsi:type="dcterms:W3CDTF">2024-01-29T20:37:15Z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