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1ER TRIMESTRE 2023\"/>
    </mc:Choice>
  </mc:AlternateContent>
  <xr:revisionPtr revIDLastSave="0" documentId="13_ncr:1_{A30D7995-1B45-425B-AF9A-B34153E3E959}" xr6:coauthVersionLast="47" xr6:coauthVersionMax="47" xr10:uidLastSave="{00000000-0000-0000-0000-000000000000}"/>
  <bookViews>
    <workbookView xWindow="4200" yWindow="4185" windowWidth="21600" windowHeight="11295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<sst xmlns="http://schemas.openxmlformats.org/spreadsheetml/2006/main" count="66" uniqueCount="65">
  <si>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</si>
  <si>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</si>
  <si>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</si>
  <si>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</si>
  <si>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</si>
  <si>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</si>
  <si>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</si>
  <si>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</si>
  <si>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</si>
  <si>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</si>
  <si>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</si>
  <si>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</si>
  <si>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</si>
  <si>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</si>
  <si>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</si>
  <si>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</si>
  <si>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</si>
  <si>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</si>
  <si>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</si>
  <si>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</si>
  <si>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</si>
  <si>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</si>
  <si>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</si>
  <si>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</si>
  <si>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</si>
  <si>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</si>
  <si>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</si>
  <si>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</si>
  <si>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</si>
  <si>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</si>
  <si>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</si>
  <si>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</si>
  <si>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</si>
  <si>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</si>
  <si>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</si>
  <si>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</si>
  <si>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</si>
  <si>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</si>
  <si>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</si>
  <si>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</si>
  <si>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</si>
  <si>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</si>
  <si>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</si>
  <si>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</si>
  <si>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</si>
  <si>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</si>
  <si>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</si>
  <si>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</si>
  <si>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</si>
  <si>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</si>
  <si>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</si>
  <si>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</si>
  <si>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</si>
  <si>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</si>
  <si>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</si>
  <si>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</si>
  <si>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</si>
  <si>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</si>
  <si>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</si>
  <si>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</si>
  <si>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Situación Financiera
Al 31 de Marzo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</si>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</sst>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16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3" fontId="5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Border="1" applyAlignment="1" applyProtection="1">
      <alignment horizontal="right" vertical="top"/>
      <protection locked="0"/>
    </xf>
    <xf numFmtId="3" fontId="5" fillId="0" borderId="4" xfId="16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Border="1" applyAlignment="1" applyProtection="1">
      <alignment horizontal="center" vertical="top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8" xr:uid="{82C2D626-D121-4AA0-BCD6-BBA3F15234F3}"/>
    <cellStyle name="Millares 2 3" xfId="4" xr:uid="{00000000-0005-0000-0000-000003000000}"/>
    <cellStyle name="Millares 2 3 2" xfId="19" xr:uid="{6288A203-4340-48CA-B31D-C94A9CFA1A6F}"/>
    <cellStyle name="Millares 2 4" xfId="16" xr:uid="{00000000-0005-0000-0000-000004000000}"/>
    <cellStyle name="Millares 2 5" xfId="17" xr:uid="{63889B20-6B7E-4E1E-B2D0-3A1E51FB977F}"/>
    <cellStyle name="Millares 3" xfId="5" xr:uid="{00000000-0005-0000-0000-000005000000}"/>
    <cellStyle name="Millares 3 2" xfId="20" xr:uid="{D77BF943-85C3-4A77-B7E1-B93C7267ABF0}"/>
    <cellStyle name="Moneda 2" xfId="6" xr:uid="{00000000-0005-0000-0000-000006000000}"/>
    <cellStyle name="Moneda 2 2" xfId="21" xr:uid="{06F11B09-B806-424D-AC9B-7C1F4EE83A3D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2" xr:uid="{04D733DB-A023-4FEE-81FC-8A45FE93E5B4}"/>
    <cellStyle name="Normal 3" xfId="9" xr:uid="{00000000-0005-0000-0000-00000A000000}"/>
    <cellStyle name="Normal 3 2" xfId="23" xr:uid="{44C05060-9C42-440D-92D6-86F6FBFD0679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25" xr:uid="{D27A9A00-9899-4CE9-B31A-A88BBF560C50}"/>
    <cellStyle name="Normal 6 3" xfId="24" xr:uid="{12D37DCF-9F28-46D4-993D-477B1C62EDF8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Normal="100" zoomScaleSheetLayoutView="100" workbookViewId="0">
      <selection activeCell="H31" sqref="H3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22121395.129999999</v>
      </c>
      <c r="C5" s="18">
        <v>15627248.01</v>
      </c>
      <c r="D5" s="9" t="s">
        <v>36</v>
      </c>
      <c r="E5" s="18">
        <v>1303952.73</v>
      </c>
      <c r="F5" s="21">
        <v>1172693.3500000001</v>
      </c>
    </row>
    <row r="6" spans="1:6" x14ac:dyDescent="0.2">
      <c r="A6" s="9" t="s">
        <v>23</v>
      </c>
      <c r="B6" s="18">
        <v>8450010.1600000001</v>
      </c>
      <c r="C6" s="18">
        <v>8488810.0800000001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0</v>
      </c>
      <c r="C7" s="18">
        <v>0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49112.55</v>
      </c>
      <c r="C9" s="18">
        <v>181005.14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30620517.84</v>
      </c>
      <c r="C13" s="20">
        <f>SUM(C5:C11)</f>
        <v>24297063.23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1303952.73</v>
      </c>
      <c r="F14" s="25">
        <f>SUM(F5:F12)</f>
        <v>1172693.3500000001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46289831.719999999</v>
      </c>
      <c r="C18" s="18">
        <v>46289831.719999999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35413886.890000001</v>
      </c>
      <c r="C19" s="18">
        <v>35302815.340000004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866662.43</v>
      </c>
      <c r="C20" s="18">
        <v>866662.43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-23130206.98</v>
      </c>
      <c r="C21" s="18">
        <v>-23130206.98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3102230.28</v>
      </c>
      <c r="C22" s="18">
        <v>3033230.28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62542404.340000004</v>
      </c>
      <c r="C26" s="20">
        <f>SUM(C16:C24)</f>
        <v>62362332.790000007</v>
      </c>
      <c r="D26" s="12" t="s">
        <v>50</v>
      </c>
      <c r="E26" s="20">
        <f>SUM(E24+E14)</f>
        <v>1303952.73</v>
      </c>
      <c r="F26" s="25">
        <f>SUM(F14+F24)</f>
        <v>1172693.3500000001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93162922.180000007</v>
      </c>
      <c r="C28" s="20">
        <f>C13+C26</f>
        <v>86659396.020000011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942681.52</v>
      </c>
      <c r="F30" s="25">
        <f>SUM(F31:F33)</f>
        <v>942681.52</v>
      </c>
    </row>
    <row r="31" spans="1:6" x14ac:dyDescent="0.2">
      <c r="A31" s="13"/>
      <c r="B31" s="14"/>
      <c r="C31" s="15"/>
      <c r="D31" s="9" t="s">
        <v>2</v>
      </c>
      <c r="E31" s="18">
        <v>842981.52</v>
      </c>
      <c r="F31" s="21">
        <v>842981.52</v>
      </c>
    </row>
    <row r="32" spans="1:6" x14ac:dyDescent="0.2">
      <c r="A32" s="13"/>
      <c r="B32" s="14"/>
      <c r="C32" s="15"/>
      <c r="D32" s="9" t="s">
        <v>13</v>
      </c>
      <c r="E32" s="18">
        <v>99700</v>
      </c>
      <c r="F32" s="21">
        <v>99700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90916287.930000007</v>
      </c>
      <c r="F35" s="25">
        <f>SUM(F36:F40)</f>
        <v>84544021.149999991</v>
      </c>
    </row>
    <row r="36" spans="1:6" x14ac:dyDescent="0.2">
      <c r="A36" s="13"/>
      <c r="B36" s="14"/>
      <c r="C36" s="15"/>
      <c r="D36" s="9" t="s">
        <v>46</v>
      </c>
      <c r="E36" s="18">
        <v>6372266.7800000003</v>
      </c>
      <c r="F36" s="21">
        <v>7864297.6900000004</v>
      </c>
    </row>
    <row r="37" spans="1:6" x14ac:dyDescent="0.2">
      <c r="A37" s="13"/>
      <c r="B37" s="14"/>
      <c r="C37" s="15"/>
      <c r="D37" s="9" t="s">
        <v>14</v>
      </c>
      <c r="E37" s="18">
        <v>84544021.150000006</v>
      </c>
      <c r="F37" s="21">
        <v>76679723.459999993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91858969.450000003</v>
      </c>
      <c r="F46" s="25">
        <f>SUM(F42+F35+F30)</f>
        <v>85486702.669999987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93162922.180000007</v>
      </c>
      <c r="F48" s="20">
        <f>F46+F26</f>
        <v>86659396.019999981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  <row r="56" spans="1:6" x14ac:dyDescent="0.2">
      <c r="A56" s="2" t="s">
        <v>61</v>
      </c>
      <c r="B56"/>
      <c r="C56" s="2" t="s">
        <v>62</v>
      </c>
      <c r="D56"/>
      <c r="E56" s="2"/>
    </row>
    <row r="57" spans="1:6" x14ac:dyDescent="0.2">
      <c r="A57" s="2" t="s">
        <v>63</v>
      </c>
      <c r="B57"/>
      <c r="C57" s="2" t="s">
        <v>64</v>
      </c>
      <c r="D57"/>
      <c r="E57" s="2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2023-04-27T21:42:14Z</cp:lastPrinted>
  <dcterms:created xsi:type="dcterms:W3CDTF">2012-12-11T20:26:08Z</dcterms:created>
  <dcterms:modified xsi:type="dcterms:W3CDTF">2023-04-28T22:07:06Z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