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13_ncr:1_{2A65971A-6BE5-43AA-8B86-D91A2E8906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<sst xmlns="http://schemas.openxmlformats.org/spreadsheetml/2006/main" count="64" uniqueCount="64">
  <si>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</si>
  <si>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</si>
  <si>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</si>
  <si>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</si>
  <si>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</si>
  <si>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</si>
  <si>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</si>
  <si>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</si>
  <si>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</si>
  <si>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</si>
  <si>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</si>
  <si>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</si>
  <si>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</si>
  <si>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</si>
  <si>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</si>
  <si>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</si>
  <si>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</si>
  <si>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</si>
  <si>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</si>
  <si>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</si>
  <si>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</si>
  <si>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</si>
  <si>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</si>
  <si>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</si>
  <si>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</si>
  <si>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</si>
  <si>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</si>
  <si>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</si>
  <si>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</si>
  <si>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</si>
  <si>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</si>
  <si>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</si>
  <si>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</si>
  <si>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</si>
  <si>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</si>
  <si>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</si>
  <si>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</si>
  <si>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</si>
  <si>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</si>
  <si>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</si>
  <si>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</si>
  <si>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</si>
  <si>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</si>
  <si>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</si>
  <si>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</si>
  <si>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</si>
  <si>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</si>
  <si>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</si>
  <si>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</si>
  <si>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</si>
  <si>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</si>
  <si>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</si>
  <si>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</si>
  <si>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</si>
  <si>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</si>
  <si>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</si>
  <si>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</si>
  <si>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</si>
  <si>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Comité Municipal de Agua Potable y Alcantarillado de Apaseo el Grande, Gto.
Estado de Situación Financiera
AL 30 DE SEPTIEMBRE DEL 2022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</si>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</sst>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  <xf numFmtId="0" fontId="3" fillId="0" borderId="1" xfId="8" applyFont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3" fillId="0" borderId="6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3" xfId="8" applyFont="1" applyBorder="1" applyAlignment="1" applyProtection="1">
      <alignment horizontal="center" vertical="center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4" fillId="0" borderId="7" xfId="8" applyFont="1" applyBorder="1" applyAlignment="1" applyProtection="1">
      <alignment horizontal="left" vertical="top" wrapText="1"/>
      <protection locked="0"/>
    </xf>
    <xf numFmtId="0" fontId="4" fillId="0" borderId="7" xfId="8" applyFont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10" fillId="0" borderId="1" xfId="8" applyFont="1" applyBorder="1" applyAlignment="1" applyProtection="1">
      <alignment horizontal="center" vertical="center" wrapText="1"/>
      <protection locked="0"/>
    </xf>
    <xf numFmtId="0" fontId="10" fillId="0" borderId="2" xfId="8" applyFont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11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7DCC8999-F757-4D3D-B11D-2E92F7078BC9}"/>
    <cellStyle name="Millares 2 3" xfId="4" xr:uid="{00000000-0005-0000-0000-000003000000}"/>
    <cellStyle name="Millares 2 3 2" xfId="18" xr:uid="{7B5B138C-986C-4194-8D68-E98F317ACF5A}"/>
    <cellStyle name="Millares 2 4" xfId="16" xr:uid="{EF9B0E8B-88BF-4429-B8D7-9D38DD5300AD}"/>
    <cellStyle name="Millares 3" xfId="5" xr:uid="{00000000-0005-0000-0000-000004000000}"/>
    <cellStyle name="Millares 3 2" xfId="19" xr:uid="{BA0E47DA-25D7-418A-942E-9312B0FA6573}"/>
    <cellStyle name="Moneda 2" xfId="6" xr:uid="{00000000-0005-0000-0000-000005000000}"/>
    <cellStyle name="Moneda 2 2" xfId="20" xr:uid="{91345D3D-2D1D-40D0-8638-233E8DF0DD6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D0F54DB-D574-4D04-9C37-9E21C1326DB8}"/>
    <cellStyle name="Normal 3" xfId="9" xr:uid="{00000000-0005-0000-0000-000009000000}"/>
    <cellStyle name="Normal 3 2" xfId="22" xr:uid="{2196571D-805B-490A-87CE-8CFECA6036C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C605F9C2-BB06-46E4-AD88-1CED86990695}"/>
    <cellStyle name="Normal 6 3" xfId="23" xr:uid="{3CA1228B-D7A6-4BFF-8D28-F8EB29542706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GridLines="0" tabSelected="1" zoomScaleNormal="100" zoomScaleSheetLayoutView="100" workbookViewId="0">
      <selection activeCell="A60" sqref="A1:G60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1" t="s">
        <v>0</v>
      </c>
      <c r="B2" s="35">
        <v>2022</v>
      </c>
      <c r="C2" s="35">
        <v>2021</v>
      </c>
      <c r="D2" s="18"/>
      <c r="E2" s="17" t="s">
        <v>1</v>
      </c>
      <c r="F2" s="35">
        <v>2022</v>
      </c>
      <c r="G2" s="36">
        <v>2021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17557757.199999999</v>
      </c>
      <c r="C5" s="12">
        <v>6903272.3799999999</v>
      </c>
      <c r="D5" s="16"/>
      <c r="E5" s="11" t="s">
        <v>41</v>
      </c>
      <c r="F5" s="12">
        <v>972887.57</v>
      </c>
      <c r="G5" s="5">
        <v>1416919.16</v>
      </c>
    </row>
    <row r="6" spans="1:7" x14ac:dyDescent="0.2">
      <c r="A6" s="25" t="s">
        <v>28</v>
      </c>
      <c r="B6" s="12">
        <v>8343672.3300000001</v>
      </c>
      <c r="C6" s="12">
        <v>10094554.300000001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135096.16</v>
      </c>
      <c r="C9" s="12">
        <v>158200.81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26036525.690000001</v>
      </c>
      <c r="C13" s="10">
        <f>SUM(C5:C11)</f>
        <v>17156027.489999998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972887.57</v>
      </c>
      <c r="G14" s="5">
        <f>SUM(G5:G12)</f>
        <v>1416919.16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44079242.950000003</v>
      </c>
      <c r="C18" s="12">
        <v>43904937.299999997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35125566.57</v>
      </c>
      <c r="C19" s="12">
        <v>34148191.140000001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866662.43</v>
      </c>
      <c r="C20" s="12">
        <v>866662.43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-20069724.5</v>
      </c>
      <c r="C21" s="12">
        <v>-20069724.5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3033230.28</v>
      </c>
      <c r="C22" s="12">
        <v>3033230.28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63034977.730000019</v>
      </c>
      <c r="C26" s="10">
        <f>SUM(C16:C24)</f>
        <v>61883296.650000006</v>
      </c>
      <c r="D26" s="16"/>
      <c r="E26" s="34" t="s">
        <v>57</v>
      </c>
      <c r="F26" s="10">
        <f>SUM(F24+F14)</f>
        <v>972887.57</v>
      </c>
      <c r="G26" s="6">
        <f>SUM(G14+G24)</f>
        <v>1416919.16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89071503.420000017</v>
      </c>
      <c r="C28" s="10">
        <f>C13+C26</f>
        <v>79039324.140000001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942681.52</v>
      </c>
      <c r="G30" s="6">
        <f>SUM(G31:G33)</f>
        <v>942681.52</v>
      </c>
    </row>
    <row r="31" spans="1:7" x14ac:dyDescent="0.2">
      <c r="A31" s="26"/>
      <c r="B31" s="14"/>
      <c r="C31" s="14"/>
      <c r="D31" s="16"/>
      <c r="E31" s="11" t="s">
        <v>2</v>
      </c>
      <c r="F31" s="12">
        <v>842981.52</v>
      </c>
      <c r="G31" s="5">
        <v>842981.52</v>
      </c>
    </row>
    <row r="32" spans="1:7" x14ac:dyDescent="0.2">
      <c r="A32" s="26"/>
      <c r="B32" s="14"/>
      <c r="C32" s="14"/>
      <c r="D32" s="16"/>
      <c r="E32" s="11" t="s">
        <v>18</v>
      </c>
      <c r="F32" s="12">
        <v>99700</v>
      </c>
      <c r="G32" s="5">
        <v>99700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87155934.329999998</v>
      </c>
      <c r="G35" s="6">
        <f>SUM(G36:G40)</f>
        <v>76679723.459999993</v>
      </c>
    </row>
    <row r="36" spans="1:7" x14ac:dyDescent="0.2">
      <c r="A36" s="26"/>
      <c r="B36" s="14"/>
      <c r="C36" s="14"/>
      <c r="D36" s="16"/>
      <c r="E36" s="11" t="s">
        <v>52</v>
      </c>
      <c r="F36" s="12">
        <v>10476210.869999999</v>
      </c>
      <c r="G36" s="5">
        <v>1692465.66</v>
      </c>
    </row>
    <row r="37" spans="1:7" x14ac:dyDescent="0.2">
      <c r="A37" s="26"/>
      <c r="B37" s="14"/>
      <c r="C37" s="14"/>
      <c r="D37" s="16"/>
      <c r="E37" s="11" t="s">
        <v>19</v>
      </c>
      <c r="F37" s="12">
        <v>76679723.459999993</v>
      </c>
      <c r="G37" s="5">
        <v>74987257.799999997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0.399999999999999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88098615.849999994</v>
      </c>
      <c r="G46" s="5">
        <f>SUM(G42+G35+G30)</f>
        <v>77622404.979999989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89071503.419999987</v>
      </c>
      <c r="G48" s="19">
        <f>G46+G26</f>
        <v>79039324.139999986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2" spans="1:7" ht="13.2" x14ac:dyDescent="0.2">
      <c r="A52" s="38" t="s">
        <v>59</v>
      </c>
      <c r="B52"/>
      <c r="C52"/>
      <c r="D52"/>
      <c r="E52"/>
      <c r="F52"/>
      <c r="G52" s="2"/>
    </row>
    <row r="53" spans="1:7" x14ac:dyDescent="0.2">
      <c r="A53"/>
      <c r="B53"/>
      <c r="C53"/>
      <c r="D53"/>
      <c r="E53"/>
      <c r="F53"/>
      <c r="G53" s="2"/>
    </row>
    <row r="54" spans="1:7" x14ac:dyDescent="0.2">
      <c r="A54"/>
      <c r="B54"/>
      <c r="C54"/>
      <c r="D54"/>
      <c r="E54"/>
      <c r="F54"/>
      <c r="G54" s="2"/>
    </row>
    <row r="55" spans="1:7" x14ac:dyDescent="0.2">
      <c r="A55"/>
      <c r="B55"/>
      <c r="C55"/>
      <c r="D55"/>
      <c r="E55"/>
      <c r="F55"/>
      <c r="G55" s="2"/>
    </row>
    <row r="56" spans="1:7" x14ac:dyDescent="0.2">
      <c r="A56"/>
      <c r="B56"/>
      <c r="C56"/>
      <c r="D56"/>
      <c r="E56"/>
      <c r="F56"/>
      <c r="G56" s="2"/>
    </row>
    <row r="57" spans="1:7" x14ac:dyDescent="0.2">
      <c r="A57"/>
      <c r="B57"/>
      <c r="C57"/>
      <c r="D57"/>
      <c r="E57"/>
      <c r="F57"/>
      <c r="G57" s="2"/>
    </row>
    <row r="58" spans="1:7" x14ac:dyDescent="0.2">
      <c r="A58" s="39" t="s">
        <v>60</v>
      </c>
      <c r="B58" s="40"/>
      <c r="C58" s="40"/>
      <c r="D58" s="40"/>
      <c r="E58" s="41" t="s">
        <v>61</v>
      </c>
      <c r="F58" s="41"/>
      <c r="G58" s="2"/>
    </row>
    <row r="59" spans="1:7" x14ac:dyDescent="0.2">
      <c r="A59" s="39" t="s">
        <v>62</v>
      </c>
      <c r="B59" s="40"/>
      <c r="C59" s="40"/>
      <c r="D59" s="40"/>
      <c r="E59" s="41" t="s">
        <v>63</v>
      </c>
      <c r="F59" s="41"/>
      <c r="G59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2022-10-24T18:25:53Z</cp:lastPrinted>
  <dcterms:created xsi:type="dcterms:W3CDTF">2012-12-11T20:26:08Z</dcterms:created>
  <dcterms:modified xsi:type="dcterms:W3CDTF">2022-10-24T18:27:18Z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