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D59" i="3" l="1"/>
  <c r="D61" i="3" s="1"/>
  <c r="C59" i="3"/>
  <c r="C22" i="3"/>
  <c r="C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<sst xmlns="http://schemas.openxmlformats.org/spreadsheetml/2006/main" count="74" uniqueCount="58">
  <si>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</si>
  <si>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</si>
  <si>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</si>
  <si>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</si>
  <si>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</si>
  <si>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</si>
  <si>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</si>
  <si>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</si>
  <si>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</si>
  <si>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</si>
  <si>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</si>
  <si>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</si>
  <si>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</si>
  <si>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</si>
  <si>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</si>
  <si>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</si>
  <si>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</si>
  <si>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</si>
  <si>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</si>
  <si>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</si>
  <si>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</si>
  <si>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</si>
  <si>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</si>
  <si>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</si>
  <si>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</si>
  <si>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</si>
  <si>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</si>
  <si>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</si>
  <si>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</si>
  <si>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</si>
  <si>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</si>
  <si>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</si>
  <si>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</si>
  <si>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</si>
  <si>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</si>
  <si>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</si>
  <si>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</si>
  <si>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</si>
  <si>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</si>
  <si>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</si>
  <si>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</si>
  <si>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</si>
  <si>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</si>
  <si>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</si>
  <si>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</si>
  <si>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</si>
  <si>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</si>
  <si>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</si>
  <si>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</si>
  <si>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</si>
  <si>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</si>
  <si>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</si>
  <si>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</si>
  <si>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</si>
  <si>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</si>
  <si>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</si>
  <si>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Apaseo el Grande, Guanajuato
ESTADO DE ACTIVIDADES
DEL 1 DE ENERO 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</si>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</sst>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491394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00" cy="4913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5</xdr:col>
      <xdr:colOff>76199</xdr:colOff>
      <xdr:row>75</xdr:row>
      <xdr:rowOff>123826</xdr:rowOff>
    </xdr:to>
    <xdr:grpSp>
      <xdr:nvGrpSpPr>
        <xdr:cNvPr id="3" name="2 Grupo"/>
        <xdr:cNvGrpSpPr/>
      </xdr:nvGrpSpPr>
      <xdr:grpSpPr>
        <a:xfrm>
          <a:off x="104775" y="9953625"/>
          <a:ext cx="8620124" cy="1695451"/>
          <a:chOff x="28576" y="8096249"/>
          <a:chExt cx="8896349" cy="1695451"/>
        </a:xfrm>
      </xdr:grpSpPr>
      <xdr:sp macro="" textlink="">
        <xdr:nvSpPr>
          <xdr:cNvPr id="4" name="3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A63" sqref="A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62292230.189999998</v>
      </c>
      <c r="D4" s="28">
        <f>SUM(D5:D11)</f>
        <v>66901684.32</v>
      </c>
      <c r="E4" s="31" t="s">
        <v>55</v>
      </c>
    </row>
    <row r="5" spans="1:5" x14ac:dyDescent="0.2">
      <c r="A5" s="19"/>
      <c r="B5" s="20" t="s">
        <v>1</v>
      </c>
      <c r="C5" s="29">
        <v>37908157.229999997</v>
      </c>
      <c r="D5" s="30">
        <v>44875949.18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20362.28</v>
      </c>
      <c r="E7" s="31">
        <v>4130</v>
      </c>
    </row>
    <row r="8" spans="1:5" x14ac:dyDescent="0.2">
      <c r="A8" s="19"/>
      <c r="B8" s="20" t="s">
        <v>2</v>
      </c>
      <c r="C8" s="29">
        <v>18026593.149999999</v>
      </c>
      <c r="D8" s="30">
        <v>15746886.789999999</v>
      </c>
      <c r="E8" s="31">
        <v>4140</v>
      </c>
    </row>
    <row r="9" spans="1:5" x14ac:dyDescent="0.2">
      <c r="A9" s="19"/>
      <c r="B9" s="20" t="s">
        <v>47</v>
      </c>
      <c r="C9" s="29">
        <v>3382038.25</v>
      </c>
      <c r="D9" s="30">
        <v>2230140.85</v>
      </c>
      <c r="E9" s="31">
        <v>4150</v>
      </c>
    </row>
    <row r="10" spans="1:5" x14ac:dyDescent="0.2">
      <c r="A10" s="19"/>
      <c r="B10" s="20" t="s">
        <v>48</v>
      </c>
      <c r="C10" s="29">
        <v>2975441.56</v>
      </c>
      <c r="D10" s="30">
        <v>4028345.22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238118619.94999999</v>
      </c>
      <c r="D12" s="28">
        <f>SUM(D13:D14)</f>
        <v>255875349.19</v>
      </c>
      <c r="E12" s="31" t="s">
        <v>55</v>
      </c>
    </row>
    <row r="13" spans="1:5" ht="22.5" x14ac:dyDescent="0.2">
      <c r="A13" s="19"/>
      <c r="B13" s="26" t="s">
        <v>51</v>
      </c>
      <c r="C13" s="29">
        <v>238118619.94999999</v>
      </c>
      <c r="D13" s="30">
        <v>255875349.19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300410850.13999999</v>
      </c>
      <c r="D22" s="3">
        <f>SUM(D4+D12+D15)</f>
        <v>322777033.50999999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148558518.63</v>
      </c>
      <c r="D25" s="28">
        <f>SUM(D26:D28)</f>
        <v>225005676</v>
      </c>
      <c r="E25" s="31" t="s">
        <v>55</v>
      </c>
    </row>
    <row r="26" spans="1:5" x14ac:dyDescent="0.2">
      <c r="A26" s="19"/>
      <c r="B26" s="20" t="s">
        <v>37</v>
      </c>
      <c r="C26" s="29">
        <v>103182835.06999999</v>
      </c>
      <c r="D26" s="30">
        <v>149628357.49000001</v>
      </c>
      <c r="E26" s="31">
        <v>5110</v>
      </c>
    </row>
    <row r="27" spans="1:5" x14ac:dyDescent="0.2">
      <c r="A27" s="19"/>
      <c r="B27" s="20" t="s">
        <v>16</v>
      </c>
      <c r="C27" s="29">
        <v>21501188.030000001</v>
      </c>
      <c r="D27" s="30">
        <v>31518176.66</v>
      </c>
      <c r="E27" s="31">
        <v>5120</v>
      </c>
    </row>
    <row r="28" spans="1:5" x14ac:dyDescent="0.2">
      <c r="A28" s="19"/>
      <c r="B28" s="20" t="s">
        <v>17</v>
      </c>
      <c r="C28" s="29">
        <v>23874495.530000001</v>
      </c>
      <c r="D28" s="30">
        <v>43859141.850000001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21305018.09</v>
      </c>
      <c r="D29" s="28">
        <f>SUM(D30:D38)</f>
        <v>40406766.879999995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571648</v>
      </c>
      <c r="D31" s="30">
        <v>950460</v>
      </c>
      <c r="E31" s="31">
        <v>5220</v>
      </c>
    </row>
    <row r="32" spans="1:5" x14ac:dyDescent="0.2">
      <c r="A32" s="19"/>
      <c r="B32" s="20" t="s">
        <v>20</v>
      </c>
      <c r="C32" s="29">
        <v>14685816.800000001</v>
      </c>
      <c r="D32" s="30">
        <v>18115738.469999999</v>
      </c>
      <c r="E32" s="31">
        <v>5230</v>
      </c>
    </row>
    <row r="33" spans="1:5" x14ac:dyDescent="0.2">
      <c r="A33" s="19"/>
      <c r="B33" s="20" t="s">
        <v>21</v>
      </c>
      <c r="C33" s="29">
        <v>6047553.29</v>
      </c>
      <c r="D33" s="30">
        <v>21340568.41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17767200.579999998</v>
      </c>
      <c r="D39" s="28">
        <f>SUM(D40:D42)</f>
        <v>15689801.050000001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17767200.579999998</v>
      </c>
      <c r="D42" s="30">
        <v>15689801.050000001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8507510.0299999993</v>
      </c>
      <c r="D49" s="28">
        <f>SUM(D50:D55)</f>
        <v>5595149.8499999996</v>
      </c>
      <c r="E49" s="31" t="s">
        <v>55</v>
      </c>
    </row>
    <row r="50" spans="1:9" x14ac:dyDescent="0.2">
      <c r="A50" s="19"/>
      <c r="B50" s="20" t="s">
        <v>31</v>
      </c>
      <c r="C50" s="29">
        <v>8507510.0299999993</v>
      </c>
      <c r="D50" s="30">
        <v>5595149.8499999996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196138247.32999998</v>
      </c>
      <c r="D59" s="3">
        <f>SUM(D56+D49+D43+D39+D29+D25)</f>
        <v>286697393.77999997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104272602.81</v>
      </c>
      <c r="D61" s="28">
        <f>D22-D59</f>
        <v>36079639.730000019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2022-10-14T15:31:46Z</cp:lastPrinted>
  <dcterms:created xsi:type="dcterms:W3CDTF">2012-12-11T20:29:16Z</dcterms:created>
  <dcterms:modified xsi:type="dcterms:W3CDTF">2022-10-14T16:37:25Z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