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<sst xmlns="http://schemas.openxmlformats.org/spreadsheetml/2006/main" count="935" uniqueCount="664">
  <si>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</si>
  <si>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</si>
  <si>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</si>
  <si>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</si>
  <si>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</si>
  <si>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</si>
  <si>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</si>
  <si>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</si>
  <si>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</si>
  <si>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</si>
  <si>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</si>
  <si>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</si>
  <si>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</si>
  <si>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</si>
  <si>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</si>
  <si>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</si>
  <si>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</si>
  <si>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</si>
  <si>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</si>
  <si>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</si>
  <si>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</si>
  <si>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</si>
  <si>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</si>
  <si>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</si>
  <si>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</si>
  <si>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</si>
  <si>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</si>
  <si>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</si>
  <si>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</si>
  <si>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</si>
  <si>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</si>
  <si>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</si>
  <si>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</si>
  <si>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</si>
  <si>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</si>
  <si>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</si>
  <si>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</si>
  <si>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</si>
  <si>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</si>
  <si>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</si>
  <si>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</si>
  <si>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</si>
  <si>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</si>
  <si>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</si>
  <si>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</si>
  <si>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</si>
  <si>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</si>
  <si>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</si>
  <si>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</si>
  <si>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</si>
  <si>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</si>
  <si>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</si>
  <si>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</si>
  <si>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</si>
  <si>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</si>
  <si>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</si>
  <si>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</si>
  <si>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</si>
  <si>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</si>
  <si>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</si>
  <si>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</si>
  <si>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</si>
  <si>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</si>
  <si>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</si>
  <si>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</si>
  <si>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</si>
  <si>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</si>
  <si>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</si>
  <si>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</si>
  <si>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</si>
  <si>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</si>
  <si>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</si>
  <si>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</si>
  <si>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</si>
  <si>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</si>
  <si>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</si>
  <si>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</si>
  <si>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</si>
  <si>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</si>
  <si>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</si>
  <si>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</si>
  <si>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</si>
  <si>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</si>
  <si>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</si>
  <si>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</si>
  <si>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</si>
  <si>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</si>
  <si>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</si>
  <si>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</si>
  <si>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</si>
  <si>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</si>
  <si>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</si>
  <si>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</si>
  <si>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</si>
  <si>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</si>
  <si>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</si>
  <si>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</si>
  <si>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</si>
  <si>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</si>
  <si>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</si>
  <si>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</si>
  <si>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</si>
  <si>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</si>
  <si>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</si>
  <si>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</si>
  <si>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</si>
  <si>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</si>
  <si>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</si>
  <si>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</si>
  <si>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</si>
  <si>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</si>
  <si>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</si>
  <si>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</si>
  <si>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</si>
  <si>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</si>
  <si>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</si>
  <si>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</si>
  <si>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</si>
  <si>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</si>
  <si>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</si>
  <si>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</si>
  <si>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</si>
  <si>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</si>
  <si>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</si>
  <si>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</si>
  <si>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</si>
  <si>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</si>
  <si>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</si>
  <si>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</si>
  <si>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</si>
  <si>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</si>
  <si>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</si>
  <si>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</si>
  <si>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</si>
  <si>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</si>
  <si>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</si>
  <si>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</si>
  <si>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</si>
  <si>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</si>
  <si>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</si>
  <si>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</si>
  <si>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</si>
  <si>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</si>
  <si>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</si>
  <si>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</si>
  <si>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</si>
  <si>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</si>
  <si>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</si>
  <si>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</si>
  <si>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</si>
  <si>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</si>
  <si>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</si>
  <si>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</si>
  <si>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</si>
  <si>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</si>
  <si>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</si>
  <si>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</si>
  <si>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</si>
  <si>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</si>
  <si>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</si>
  <si>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</si>
  <si>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</si>
  <si>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</si>
  <si>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</si>
  <si>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</si>
  <si>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</si>
  <si>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</si>
  <si>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</si>
  <si>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</si>
  <si>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</si>
  <si>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</si>
  <si>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</si>
  <si>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</si>
  <si>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</si>
  <si>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</si>
  <si>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</si>
  <si>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</si>
  <si>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</si>
  <si>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</si>
  <si>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</si>
  <si>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</si>
  <si>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</si>
  <si>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</si>
  <si>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</si>
  <si>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</si>
  <si>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</si>
  <si>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</si>
  <si>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</si>
  <si>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</si>
  <si>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</si>
  <si>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</si>
  <si>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</si>
  <si>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</si>
  <si>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</si>
  <si>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</si>
  <si>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</si>
  <si>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</si>
  <si>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</si>
  <si>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</si>
  <si>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</si>
  <si>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</si>
  <si>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</si>
  <si>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</si>
  <si>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</si>
  <si>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</si>
  <si>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</si>
  <si>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</si>
  <si>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</si>
  <si>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</si>
  <si>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</si>
  <si>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</si>
  <si>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</si>
  <si>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</si>
  <si>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</si>
  <si>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</si>
  <si>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</si>
  <si>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</si>
  <si>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</si>
  <si>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</si>
  <si>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</si>
  <si>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</si>
  <si>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</si>
  <si>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</si>
  <si>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</si>
  <si>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</si>
  <si>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</si>
  <si>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</si>
  <si>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</si>
  <si>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</si>
  <si>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</si>
  <si>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</si>
  <si>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</si>
  <si>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</si>
  <si>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</si>
  <si>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</si>
  <si>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</si>
  <si>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</si>
  <si>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</si>
  <si>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</si>
  <si>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</si>
  <si>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</si>
  <si>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</si>
  <si>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</si>
  <si>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</si>
  <si>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</si>
  <si>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</si>
  <si>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</si>
  <si>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</si>
  <si>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</si>
  <si>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</si>
  <si>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</si>
  <si>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</si>
  <si>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</si>
  <si>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</si>
  <si>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</si>
  <si>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</si>
  <si>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</si>
  <si>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</si>
  <si>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</si>
  <si>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</si>
  <si>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</si>
  <si>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</si>
  <si>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</si>
  <si>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</si>
  <si>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</si>
  <si>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</si>
  <si>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</si>
  <si>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</si>
  <si>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</si>
  <si>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</si>
  <si>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</si>
  <si>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</si>
  <si>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</si>
  <si>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</si>
  <si>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</si>
  <si>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</si>
  <si>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</si>
  <si>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</si>
  <si>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</si>
  <si>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</si>
  <si>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</si>
  <si>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</si>
  <si>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</si>
  <si>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</si>
  <si>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</si>
  <si>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</si>
  <si>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</si>
  <si>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</si>
  <si>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</si>
  <si>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</si>
  <si>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</si>
  <si>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</si>
  <si>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</si>
  <si>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</si>
  <si>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</si>
  <si>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</si>
  <si>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</si>
  <si>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</si>
  <si>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</si>
  <si>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</si>
  <si>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</si>
  <si>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</si>
  <si>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</si>
  <si>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</si>
  <si>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</si>
  <si>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</si>
  <si>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</si>
  <si>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</si>
  <si>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</si>
  <si>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</si>
  <si>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</si>
  <si>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</si>
  <si>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</si>
  <si>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</si>
  <si>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</si>
  <si>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</si>
  <si>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</si>
  <si>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</si>
  <si>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</si>
  <si>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</si>
  <si>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</si>
  <si>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</si>
  <si>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</si>
  <si>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</si>
  <si>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</si>
  <si>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</si>
  <si>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</si>
  <si>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</si>
  <si>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</si>
  <si>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</si>
  <si>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</si>
  <si>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</si>
  <si>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</si>
  <si>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</si>
  <si>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</si>
  <si>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</si>
  <si>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</si>
  <si>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</si>
  <si>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</si>
  <si>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</si>
  <si>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</si>
  <si>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</si>
  <si>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</si>
  <si>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</si>
  <si>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</si>
  <si>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</si>
  <si>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</si>
  <si>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</si>
  <si>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</si>
  <si>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</si>
  <si>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</si>
  <si>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</si>
  <si>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</si>
  <si>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</si>
  <si>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</si>
  <si>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</si>
  <si>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</si>
  <si>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</si>
  <si>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</si>
  <si>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</si>
  <si>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</si>
  <si>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</si>
  <si>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</si>
  <si>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</si>
  <si>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</si>
  <si>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</si>
  <si>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</si>
  <si>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</si>
  <si>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</si>
  <si>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</si>
  <si>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</si>
  <si>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</si>
  <si>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</si>
  <si>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</si>
  <si>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</si>
  <si>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</si>
  <si>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</si>
  <si>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</si>
  <si>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</si>
  <si>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</si>
  <si>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</si>
  <si>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</si>
  <si>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</si>
  <si>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</si>
  <si>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</si>
  <si>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</si>
  <si>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</si>
  <si>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</si>
  <si>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</si>
  <si>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</si>
  <si>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</si>
  <si>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</si>
  <si>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</si>
  <si>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</si>
  <si>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</si>
  <si>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</si>
  <si>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</si>
  <si>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</si>
  <si>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</si>
  <si>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</si>
  <si>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</si>
  <si>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</si>
  <si>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</si>
  <si>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</si>
  <si>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</si>
  <si>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</si>
  <si>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</si>
  <si>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</si>
  <si>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</si>
  <si>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</si>
  <si>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</si>
  <si>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</si>
  <si>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</si>
  <si>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</si>
  <si>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</si>
  <si>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</si>
  <si>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</si>
  <si>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</si>
  <si>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</si>
  <si>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</si>
  <si>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</si>
  <si>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</si>
  <si>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</si>
  <si>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</si>
  <si>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</si>
  <si>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</si>
  <si>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</si>
  <si>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</si>
  <si>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</si>
  <si>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</si>
  <si>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</si>
  <si>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</si>
  <si>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</si>
  <si>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</si>
  <si>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</si>
  <si>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</si>
  <si>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</si>
  <si>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</si>
  <si>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</si>
  <si>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</si>
  <si>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</si>
  <si>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</si>
  <si>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</si>
  <si>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</si>
  <si>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</si>
  <si>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</si>
  <si>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</si>
  <si>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</si>
  <si>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</si>
  <si>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</si>
  <si>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</si>
  <si>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</si>
  <si>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</si>
  <si>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</si>
  <si>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</si>
  <si>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</si>
  <si>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</si>
  <si>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</si>
  <si>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</si>
  <si>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</si>
  <si>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</si>
  <si>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</si>
  <si>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</si>
  <si>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</si>
  <si>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</si>
  <si>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</si>
  <si>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</si>
  <si>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</si>
  <si>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</si>
  <si>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</si>
  <si>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</si>
  <si>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</si>
  <si>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</si>
  <si>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</si>
  <si>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</si>
  <si>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</si>
  <si>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</si>
  <si>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</si>
  <si>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</si>
  <si>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</si>
  <si>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</si>
  <si>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</si>
  <si>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</si>
  <si>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</si>
  <si>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</si>
  <si>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</si>
  <si>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</si>
  <si>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</si>
  <si>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</si>
  <si>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</si>
  <si>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</si>
  <si>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</si>
  <si>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</si>
  <si>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</si>
  <si>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</si>
  <si>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</si>
  <si>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</si>
  <si>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</si>
  <si>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</si>
  <si>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</si>
  <si>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</si>
  <si>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</si>
  <si>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</si>
  <si>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</si>
  <si>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</si>
  <si>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</si>
  <si>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</si>
  <si>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</si>
  <si>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</si>
  <si>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</si>
  <si>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</si>
  <si>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</si>
  <si>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</si>
  <si>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</si>
  <si>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</si>
  <si>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</si>
  <si>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</si>
  <si>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</si>
  <si>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</si>
  <si>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</si>
  <si>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</si>
  <si>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</si>
  <si>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</si>
  <si>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</si>
  <si>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</si>
  <si>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</si>
  <si>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</si>
  <si>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</si>
  <si>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</si>
  <si>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</si>
  <si>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</si>
  <si>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</si>
  <si>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</si>
  <si>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</si>
  <si>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</si>
  <si>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</si>
  <si>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</si>
  <si>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</si>
  <si>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</si>
  <si>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</si>
  <si>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</si>
  <si>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</si>
  <si>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</si>
  <si>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</si>
  <si>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</si>
  <si>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</si>
  <si>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</si>
  <si>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</si>
  <si>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</si>
  <si>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</si>
  <si>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</si>
  <si>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</si>
  <si>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</si>
  <si>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</si>
  <si>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</si>
  <si>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</si>
  <si>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</si>
  <si>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</si>
  <si>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</si>
  <si>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</si>
  <si>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</si>
  <si>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</si>
  <si>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</si>
  <si>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</si>
  <si>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</si>
  <si>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</si>
  <si>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</si>
  <si>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</si>
  <si>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</si>
  <si>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</si>
  <si>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</si>
  <si>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</si>
  <si>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</si>
  <si>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</si>
  <si>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</si>
  <si>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</si>
  <si>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</si>
  <si>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</si>
  <si>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</si>
  <si>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</si>
  <si>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</si>
  <si>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</si>
  <si>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</si>
  <si>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</si>
  <si>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</si>
  <si>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</si>
  <si>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</si>
  <si>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</si>
  <si>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</si>
  <si>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</si>
  <si>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</si>
  <si>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</si>
  <si>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</si>
  <si>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</si>
  <si>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</si>
  <si>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</si>
  <si>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</si>
  <si>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</si>
  <si>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</si>
  <si>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</si>
  <si>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</si>
  <si>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</si>
  <si>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</si>
  <si>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</si>
  <si>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</si>
  <si>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</si>
  <si>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</si>
  <si>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</si>
  <si>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</si>
  <si>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</si>
  <si>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</si>
  <si>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</si>
  <si>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</si>
  <si>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</si>
  <si>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</si>
  <si>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</si>
  <si>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</si>
  <si>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</si>
  <si>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</si>
  <si>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</si>
  <si>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</si>
  <si>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</si>
  <si>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</si>
  <si>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</si>
  <si>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</si>
  <si>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</si>
  <si>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</si>
  <si>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</si>
  <si>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</si>
  <si>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</si>
  <si>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</si>
  <si>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</si>
  <si>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</si>
  <si>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</si>
  <si>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</si>
  <si>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</si>
  <si>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</si>
  <si>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</si>
  <si>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</si>
  <si>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</si>
  <si>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</si>
  <si>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</si>
  <si>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</si>
  <si>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</si>
  <si>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</si>
  <si>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</si>
  <si>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</si>
  <si>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</si>
  <si>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</si>
  <si>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</si>
  <si>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</si>
  <si>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</si>
  <si>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</si>
  <si>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</si>
  <si>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</si>
  <si>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</si>
  <si>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</si>
  <si>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</si>
  <si>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</si>
  <si>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</si>
  <si>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</si>
  <si>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</si>
  <si>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Apaseo el Grande, Guanajuato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</si>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</sst>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252810158.5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252810158.5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166193694.53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27181809.690000001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464626.09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88160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203663.1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26425360.5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139011884.84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3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731007526.67999995</v>
      </c>
      <c r="E36" s="34">
        <v>-365503763.33999997</v>
      </c>
      <c r="F36" s="34">
        <f t="shared" si="0"/>
        <v>365503763.33999997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713140899.05999994</v>
      </c>
      <c r="E37" s="34">
        <v>-920661481.12</v>
      </c>
      <c r="F37" s="34">
        <f t="shared" si="0"/>
        <v>-207520582.06000006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189653954.44</v>
      </c>
      <c r="E38" s="34">
        <v>-94826977.219999999</v>
      </c>
      <c r="F38" s="34">
        <f t="shared" si="0"/>
        <v>94826977.219999999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-793314.17</v>
      </c>
      <c r="E39" s="34">
        <v>581978.31999999995</v>
      </c>
      <c r="F39" s="34">
        <f t="shared" si="0"/>
        <v>-211335.85000000009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-38255073.530000001</v>
      </c>
      <c r="E40" s="34">
        <v>-214343749.12</v>
      </c>
      <c r="F40" s="34">
        <f t="shared" si="0"/>
        <v>-252598822.65000001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365503763.33999997</v>
      </c>
      <c r="E41" s="34">
        <v>-731007526.67999995</v>
      </c>
      <c r="F41" s="34">
        <f t="shared" si="0"/>
        <v>-365503763.33999997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1118140743.8199999</v>
      </c>
      <c r="E42" s="34">
        <v>-752655846.88999999</v>
      </c>
      <c r="F42" s="34">
        <f t="shared" si="0"/>
        <v>365484896.92999995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211414323.62</v>
      </c>
      <c r="E43" s="34">
        <v>-387133217.13999999</v>
      </c>
      <c r="F43" s="34">
        <f t="shared" si="0"/>
        <v>-175718893.51999998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16933458.789999999</v>
      </c>
      <c r="E44" s="34">
        <v>-7389393.3899999997</v>
      </c>
      <c r="F44" s="34">
        <f t="shared" si="0"/>
        <v>9544065.3999999985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423467305.41000003</v>
      </c>
      <c r="E45" s="34">
        <v>-423467305.41000003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101603.89</v>
      </c>
      <c r="E46" s="34">
        <v>336870.8</v>
      </c>
      <c r="F46" s="34">
        <f t="shared" si="0"/>
        <v>438474.69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140573258.03999999</v>
      </c>
      <c r="E47" s="34">
        <v>25181961.800000001</v>
      </c>
      <c r="F47" s="34">
        <f t="shared" si="0"/>
        <v>165755219.84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73"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126019300.97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381207.8</v>
      </c>
      <c r="D15" s="24">
        <v>283777.32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40105.980000000003</v>
      </c>
      <c r="D20" s="24">
        <v>40105.980000000003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276000</v>
      </c>
      <c r="D21" s="24">
        <v>276000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424241.45</v>
      </c>
      <c r="D23" s="24">
        <v>424241.45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186025.9</v>
      </c>
      <c r="D24" s="24">
        <v>186025.9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3273227.52</v>
      </c>
      <c r="D27" s="24">
        <v>3273227.52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209621689.49000001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24515378.460000001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6980800.9400000004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160266692.62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17858817.469999999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94523498.120000005</v>
      </c>
      <c r="D62" s="24">
        <f t="shared" ref="D62:E62" si="0">SUM(D63:D70)</f>
        <v>0</v>
      </c>
      <c r="E62" s="24">
        <f t="shared" si="0"/>
        <v>39400428.759999998</v>
      </c>
    </row>
    <row r="63" spans="1:9" x14ac:dyDescent="0.2">
      <c r="A63" s="22">
        <v>1241</v>
      </c>
      <c r="B63" s="20" t="s">
        <v>237</v>
      </c>
      <c r="C63" s="24">
        <v>20873994.829999998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3361452.49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45576.4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48694895.770000003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3682075.73</v>
      </c>
      <c r="D67" s="24">
        <v>0</v>
      </c>
      <c r="E67" s="24">
        <v>39400428.759999998</v>
      </c>
    </row>
    <row r="68" spans="1:9" x14ac:dyDescent="0.2">
      <c r="A68" s="22">
        <v>1246</v>
      </c>
      <c r="B68" s="20" t="s">
        <v>242</v>
      </c>
      <c r="C68" s="24">
        <v>17865502.899999999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366715.52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31380.32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335335.2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15906421.560000001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15906421.560000001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10063511.310000001</v>
      </c>
      <c r="D110" s="24">
        <f>SUM(D111:D119)</f>
        <v>10063511.310000001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14757.85</v>
      </c>
      <c r="D111" s="24">
        <f>C111</f>
        <v>14757.85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1991644.83</v>
      </c>
      <c r="D112" s="24">
        <f t="shared" ref="D112:D119" si="1">C112</f>
        <v>1991644.83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927393.86</v>
      </c>
      <c r="D113" s="24">
        <f t="shared" si="1"/>
        <v>927393.86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3267501.02</v>
      </c>
      <c r="D117" s="24">
        <f t="shared" si="1"/>
        <v>3267501.02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3862213.75</v>
      </c>
      <c r="D119" s="24">
        <f t="shared" si="1"/>
        <v>3862213.75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41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79107540.520000011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60837583.390000001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57249220.25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365073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3223290.14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9422944.7799999993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529074.93999999994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8893869.8399999999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5979301.5899999999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5979301.5899999999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2867710.76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2699590.63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36868.04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131252.09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173702617.98000002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168676629.65000001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89295798.280000001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77688072.129999995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1692759.24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5025988.33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5025988.33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138814364.84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106261593.77000001</v>
      </c>
      <c r="D99" s="57">
        <f>C99/$C$98</f>
        <v>0.76549421878981394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73352556.650000006</v>
      </c>
      <c r="D100" s="57">
        <f t="shared" ref="D100:D163" si="0">C100/$C$98</f>
        <v>0.52842194490856564</v>
      </c>
      <c r="E100" s="56"/>
    </row>
    <row r="101" spans="1:5" x14ac:dyDescent="0.2">
      <c r="A101" s="54">
        <v>5111</v>
      </c>
      <c r="B101" s="51" t="s">
        <v>361</v>
      </c>
      <c r="C101" s="55">
        <v>43138807.539999999</v>
      </c>
      <c r="D101" s="57">
        <f t="shared" si="0"/>
        <v>0.31076616306765215</v>
      </c>
      <c r="E101" s="56"/>
    </row>
    <row r="102" spans="1:5" x14ac:dyDescent="0.2">
      <c r="A102" s="54">
        <v>5112</v>
      </c>
      <c r="B102" s="51" t="s">
        <v>362</v>
      </c>
      <c r="C102" s="55">
        <v>7615735.9900000002</v>
      </c>
      <c r="D102" s="57">
        <f t="shared" si="0"/>
        <v>5.4862736999719289E-2</v>
      </c>
      <c r="E102" s="56"/>
    </row>
    <row r="103" spans="1:5" x14ac:dyDescent="0.2">
      <c r="A103" s="54">
        <v>5113</v>
      </c>
      <c r="B103" s="51" t="s">
        <v>363</v>
      </c>
      <c r="C103" s="55">
        <v>763235.46</v>
      </c>
      <c r="D103" s="57">
        <f t="shared" si="0"/>
        <v>5.498245522930708E-3</v>
      </c>
      <c r="E103" s="56"/>
    </row>
    <row r="104" spans="1:5" x14ac:dyDescent="0.2">
      <c r="A104" s="54">
        <v>5114</v>
      </c>
      <c r="B104" s="51" t="s">
        <v>364</v>
      </c>
      <c r="C104" s="55">
        <v>8729490.3800000008</v>
      </c>
      <c r="D104" s="57">
        <f t="shared" si="0"/>
        <v>6.2886073714790047E-2</v>
      </c>
      <c r="E104" s="56"/>
    </row>
    <row r="105" spans="1:5" x14ac:dyDescent="0.2">
      <c r="A105" s="54">
        <v>5115</v>
      </c>
      <c r="B105" s="51" t="s">
        <v>365</v>
      </c>
      <c r="C105" s="55">
        <v>1993791.28</v>
      </c>
      <c r="D105" s="57">
        <f t="shared" si="0"/>
        <v>1.4363004018338309E-2</v>
      </c>
      <c r="E105" s="56"/>
    </row>
    <row r="106" spans="1:5" x14ac:dyDescent="0.2">
      <c r="A106" s="54">
        <v>5116</v>
      </c>
      <c r="B106" s="51" t="s">
        <v>366</v>
      </c>
      <c r="C106" s="55">
        <v>11111496</v>
      </c>
      <c r="D106" s="57">
        <f t="shared" si="0"/>
        <v>8.0045721585135052E-2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15774649.879999999</v>
      </c>
      <c r="D107" s="57">
        <f t="shared" si="0"/>
        <v>0.11363845447970858</v>
      </c>
      <c r="E107" s="56"/>
    </row>
    <row r="108" spans="1:5" x14ac:dyDescent="0.2">
      <c r="A108" s="54">
        <v>5121</v>
      </c>
      <c r="B108" s="51" t="s">
        <v>368</v>
      </c>
      <c r="C108" s="55">
        <v>1176060.17</v>
      </c>
      <c r="D108" s="57">
        <f t="shared" si="0"/>
        <v>8.4721791678804177E-3</v>
      </c>
      <c r="E108" s="56"/>
    </row>
    <row r="109" spans="1:5" x14ac:dyDescent="0.2">
      <c r="A109" s="54">
        <v>5122</v>
      </c>
      <c r="B109" s="51" t="s">
        <v>369</v>
      </c>
      <c r="C109" s="55">
        <v>710356.35</v>
      </c>
      <c r="D109" s="57">
        <f t="shared" si="0"/>
        <v>5.1173115319784798E-3</v>
      </c>
      <c r="E109" s="56"/>
    </row>
    <row r="110" spans="1:5" x14ac:dyDescent="0.2">
      <c r="A110" s="54">
        <v>5123</v>
      </c>
      <c r="B110" s="51" t="s">
        <v>370</v>
      </c>
      <c r="C110" s="55">
        <v>5236.76</v>
      </c>
      <c r="D110" s="57">
        <f t="shared" si="0"/>
        <v>3.7724914176108402E-5</v>
      </c>
      <c r="E110" s="56"/>
    </row>
    <row r="111" spans="1:5" x14ac:dyDescent="0.2">
      <c r="A111" s="54">
        <v>5124</v>
      </c>
      <c r="B111" s="51" t="s">
        <v>371</v>
      </c>
      <c r="C111" s="55">
        <v>917197.74</v>
      </c>
      <c r="D111" s="57">
        <f t="shared" si="0"/>
        <v>6.6073690648455509E-3</v>
      </c>
      <c r="E111" s="56"/>
    </row>
    <row r="112" spans="1:5" x14ac:dyDescent="0.2">
      <c r="A112" s="54">
        <v>5125</v>
      </c>
      <c r="B112" s="51" t="s">
        <v>372</v>
      </c>
      <c r="C112" s="55">
        <v>124419.52</v>
      </c>
      <c r="D112" s="57">
        <f t="shared" si="0"/>
        <v>8.9630147530774809E-4</v>
      </c>
      <c r="E112" s="56"/>
    </row>
    <row r="113" spans="1:5" x14ac:dyDescent="0.2">
      <c r="A113" s="54">
        <v>5126</v>
      </c>
      <c r="B113" s="51" t="s">
        <v>373</v>
      </c>
      <c r="C113" s="55">
        <v>8188243.4299999997</v>
      </c>
      <c r="D113" s="57">
        <f t="shared" si="0"/>
        <v>5.8987003538415642E-2</v>
      </c>
      <c r="E113" s="56"/>
    </row>
    <row r="114" spans="1:5" x14ac:dyDescent="0.2">
      <c r="A114" s="54">
        <v>5127</v>
      </c>
      <c r="B114" s="51" t="s">
        <v>374</v>
      </c>
      <c r="C114" s="55">
        <v>861995.14</v>
      </c>
      <c r="D114" s="57">
        <f t="shared" si="0"/>
        <v>6.2096969646732994E-3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3791140.77</v>
      </c>
      <c r="D116" s="57">
        <f t="shared" si="0"/>
        <v>2.7310867822431337E-2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17134387.240000002</v>
      </c>
      <c r="D117" s="57">
        <f t="shared" si="0"/>
        <v>0.12343381940153969</v>
      </c>
      <c r="E117" s="56"/>
    </row>
    <row r="118" spans="1:5" x14ac:dyDescent="0.2">
      <c r="A118" s="54">
        <v>5131</v>
      </c>
      <c r="B118" s="51" t="s">
        <v>378</v>
      </c>
      <c r="C118" s="55">
        <v>693821.43</v>
      </c>
      <c r="D118" s="57">
        <f t="shared" si="0"/>
        <v>4.9981961938860677E-3</v>
      </c>
      <c r="E118" s="56"/>
    </row>
    <row r="119" spans="1:5" x14ac:dyDescent="0.2">
      <c r="A119" s="54">
        <v>5132</v>
      </c>
      <c r="B119" s="51" t="s">
        <v>379</v>
      </c>
      <c r="C119" s="55">
        <v>905143.69</v>
      </c>
      <c r="D119" s="57">
        <f t="shared" si="0"/>
        <v>6.5205333111114632E-3</v>
      </c>
      <c r="E119" s="56"/>
    </row>
    <row r="120" spans="1:5" x14ac:dyDescent="0.2">
      <c r="A120" s="54">
        <v>5133</v>
      </c>
      <c r="B120" s="51" t="s">
        <v>380</v>
      </c>
      <c r="C120" s="55">
        <v>1796334.11</v>
      </c>
      <c r="D120" s="57">
        <f t="shared" si="0"/>
        <v>1.2940549143242401E-2</v>
      </c>
      <c r="E120" s="56"/>
    </row>
    <row r="121" spans="1:5" x14ac:dyDescent="0.2">
      <c r="A121" s="54">
        <v>5134</v>
      </c>
      <c r="B121" s="51" t="s">
        <v>381</v>
      </c>
      <c r="C121" s="55">
        <v>295612.83</v>
      </c>
      <c r="D121" s="57">
        <f t="shared" si="0"/>
        <v>2.1295550380591288E-3</v>
      </c>
      <c r="E121" s="56"/>
    </row>
    <row r="122" spans="1:5" x14ac:dyDescent="0.2">
      <c r="A122" s="54">
        <v>5135</v>
      </c>
      <c r="B122" s="51" t="s">
        <v>382</v>
      </c>
      <c r="C122" s="55">
        <v>2298961.5099999998</v>
      </c>
      <c r="D122" s="57">
        <f t="shared" si="0"/>
        <v>1.6561409279578703E-2</v>
      </c>
      <c r="E122" s="56"/>
    </row>
    <row r="123" spans="1:5" x14ac:dyDescent="0.2">
      <c r="A123" s="54">
        <v>5136</v>
      </c>
      <c r="B123" s="51" t="s">
        <v>383</v>
      </c>
      <c r="C123" s="55">
        <v>874568.24</v>
      </c>
      <c r="D123" s="57">
        <f t="shared" si="0"/>
        <v>6.3002718847436539E-3</v>
      </c>
      <c r="E123" s="56"/>
    </row>
    <row r="124" spans="1:5" x14ac:dyDescent="0.2">
      <c r="A124" s="54">
        <v>5137</v>
      </c>
      <c r="B124" s="51" t="s">
        <v>384</v>
      </c>
      <c r="C124" s="55">
        <v>82371.53</v>
      </c>
      <c r="D124" s="57">
        <f t="shared" si="0"/>
        <v>5.9339341497504923E-4</v>
      </c>
      <c r="E124" s="56"/>
    </row>
    <row r="125" spans="1:5" x14ac:dyDescent="0.2">
      <c r="A125" s="54">
        <v>5138</v>
      </c>
      <c r="B125" s="51" t="s">
        <v>385</v>
      </c>
      <c r="C125" s="55">
        <v>7149952.5599999996</v>
      </c>
      <c r="D125" s="57">
        <f t="shared" si="0"/>
        <v>5.1507295864092792E-2</v>
      </c>
      <c r="E125" s="56"/>
    </row>
    <row r="126" spans="1:5" x14ac:dyDescent="0.2">
      <c r="A126" s="54">
        <v>5139</v>
      </c>
      <c r="B126" s="51" t="s">
        <v>386</v>
      </c>
      <c r="C126" s="55">
        <v>3037621.34</v>
      </c>
      <c r="D126" s="57">
        <f t="shared" si="0"/>
        <v>2.1882615271850418E-2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20765349.809999999</v>
      </c>
      <c r="D127" s="57">
        <f t="shared" si="0"/>
        <v>0.14959078503103423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13041836.5</v>
      </c>
      <c r="D134" s="57">
        <f t="shared" si="0"/>
        <v>9.3951634724779826E-2</v>
      </c>
      <c r="E134" s="56"/>
    </row>
    <row r="135" spans="1:5" x14ac:dyDescent="0.2">
      <c r="A135" s="54">
        <v>5231</v>
      </c>
      <c r="B135" s="51" t="s">
        <v>394</v>
      </c>
      <c r="C135" s="55">
        <v>13041836.5</v>
      </c>
      <c r="D135" s="57">
        <f t="shared" si="0"/>
        <v>9.3951634724779826E-2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7723513.3099999996</v>
      </c>
      <c r="D137" s="57">
        <f t="shared" si="0"/>
        <v>5.5639150306254423E-2</v>
      </c>
      <c r="E137" s="56"/>
    </row>
    <row r="138" spans="1:5" x14ac:dyDescent="0.2">
      <c r="A138" s="54">
        <v>5241</v>
      </c>
      <c r="B138" s="51" t="s">
        <v>396</v>
      </c>
      <c r="C138" s="55">
        <v>7644643.3099999996</v>
      </c>
      <c r="D138" s="57">
        <f t="shared" si="0"/>
        <v>5.5070981442096115E-2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78870</v>
      </c>
      <c r="D140" s="57">
        <f t="shared" si="0"/>
        <v>5.6816886415830966E-4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11787421.26</v>
      </c>
      <c r="D160" s="57">
        <f t="shared" si="0"/>
        <v>8.4914996179151908E-2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11787421.26</v>
      </c>
      <c r="D167" s="57">
        <f t="shared" si="1"/>
        <v>8.4914996179151908E-2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11787421.26</v>
      </c>
      <c r="D169" s="57">
        <f t="shared" si="1"/>
        <v>8.4914996179151908E-2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49433488.490000002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113995793.66</v>
      </c>
    </row>
    <row r="15" spans="1:5" x14ac:dyDescent="0.2">
      <c r="A15" s="33">
        <v>3220</v>
      </c>
      <c r="B15" s="29" t="s">
        <v>469</v>
      </c>
      <c r="C15" s="34">
        <v>310658638.97000003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72702813.120000005</v>
      </c>
      <c r="D9" s="34">
        <v>22812037.25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126019300.97</v>
      </c>
      <c r="D11" s="34">
        <v>59096884.829999998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21604389.41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198722114.09</v>
      </c>
      <c r="D15" s="135">
        <f>SUM(D8:D14)</f>
        <v>103513311.48999999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26425360.5</v>
      </c>
      <c r="D20" s="135">
        <f>SUM(D21:D27)</f>
        <v>26292133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26425360.5</v>
      </c>
      <c r="D25" s="132">
        <v>26292133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756449.19000000006</v>
      </c>
      <c r="D28" s="135">
        <f>SUM(D29:D36)</f>
        <v>756449.19000000006</v>
      </c>
      <c r="E28" s="130"/>
    </row>
    <row r="29" spans="1:5" x14ac:dyDescent="0.2">
      <c r="A29" s="33">
        <v>1241</v>
      </c>
      <c r="B29" s="29" t="s">
        <v>237</v>
      </c>
      <c r="C29" s="34">
        <v>464626.09</v>
      </c>
      <c r="D29" s="132">
        <v>464626.09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88160</v>
      </c>
      <c r="D32" s="132">
        <v>88160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203663.1</v>
      </c>
      <c r="D34" s="132">
        <v>203663.1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27181809.690000001</v>
      </c>
      <c r="D43" s="135">
        <f>D20+D28+D37</f>
        <v>27048582.190000001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113995793.66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305247.19</v>
      </c>
      <c r="D48" s="135">
        <f>D51+D63+D91+D94+D49</f>
        <v>13611942.5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13611942.5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13611942.5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5072155.91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33175.56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8506611.0299999993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305247.19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-162358.96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100417.68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273222.48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93965.99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211335.85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211335.85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102989.32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111976.53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-3630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114089705</v>
      </c>
      <c r="D122" s="135">
        <f>D47+D48+D100-D106-D109</f>
        <v>13611942.5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2023-08-15T15:36:35Z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