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175F6219-8F57-4D09-A2F2-A29D711A75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4" l="1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2" i="4" l="1"/>
  <c r="Q22" i="4"/>
  <c r="I22" i="4" l="1"/>
  <c r="H22" i="4"/>
  <c r="G22" i="4"/>
  <c r="N4" i="4" l="1"/>
  <c r="Q4" i="4"/>
  <c r="P4" i="4"/>
</calcChain>
</file>

<file path=xl/sharedStrings.xml><?xml version="1.0" encoding="utf-8"?>
<sst xmlns="http://schemas.openxmlformats.org/spreadsheetml/2006/main" count="152" uniqueCount="54">
  <si>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</si>
  <si>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</si>
  <si>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</si>
  <si>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</si>
  <si>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</si>
  <si>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</si>
  <si>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</si>
  <si>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</si>
  <si>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</si>
  <si>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</si>
  <si>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</si>
  <si>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</si>
  <si>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</si>
  <si>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</si>
  <si>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</si>
  <si>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</si>
  <si>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</si>
  <si>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</si>
  <si>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</si>
  <si>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</si>
  <si>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</si>
  <si>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</si>
  <si>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AGUA DE CALIDAD PARA TODOS</t>
  </si>
  <si>
    <t>5110</t>
  </si>
  <si>
    <t>BIENES MUEBLES</t>
  </si>
  <si>
    <t>COORDINACION COMERCIAL</t>
  </si>
  <si>
    <t>31120M04A010200</t>
  </si>
  <si>
    <t/>
  </si>
  <si>
    <t>5150</t>
  </si>
  <si>
    <t>COORDINACION ADMINISTRATIVA</t>
  </si>
  <si>
    <t>31120M04A010100</t>
  </si>
  <si>
    <t>DIRECCION GENERAL</t>
  </si>
  <si>
    <t>31120M04A010000</t>
  </si>
  <si>
    <t>5190</t>
  </si>
  <si>
    <t>5410</t>
  </si>
  <si>
    <t>COORDINACION TECNICA</t>
  </si>
  <si>
    <t>31120M04A010300</t>
  </si>
  <si>
    <t>5490</t>
  </si>
  <si>
    <t>5620</t>
  </si>
  <si>
    <t>COORDINACION OPERATIVA</t>
  </si>
  <si>
    <t>31120M04A010600</t>
  </si>
  <si>
    <t>5650</t>
  </si>
  <si>
    <t>5670</t>
  </si>
  <si>
    <t>5810</t>
  </si>
  <si>
    <t>BIENES INMUEBLES</t>
  </si>
  <si>
    <t>6130</t>
  </si>
  <si>
    <t>OBRA</t>
  </si>
  <si>
    <t>6140</t>
  </si>
  <si>
    <t>6310</t>
  </si>
  <si>
    <t>Comité Municipal de Agua Potable y Alcantarillado de Apaseo el Grande, Gto.
Programas y Proyectos de Inversión
Del 1 de Enero al 31 de Diciembre de 2024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</si>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</sst>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7" fillId="0" borderId="0" xfId="10" applyFont="1" applyAlignment="1" applyProtection="1">
      <alignment vertical="top"/>
      <protection locked="0"/>
    </xf>
    <xf numFmtId="0" fontId="5" fillId="0" borderId="0" xfId="2"/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workbookViewId="0">
      <selection activeCell="D26" sqref="D2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35600</v>
      </c>
      <c r="H4" s="10">
        <v>65600</v>
      </c>
      <c r="I4" s="10">
        <v>0</v>
      </c>
      <c r="J4" s="5"/>
      <c r="K4" s="5"/>
      <c r="L4" s="5"/>
      <c r="M4" s="8" t="s">
        <v>17</v>
      </c>
      <c r="N4" s="7">
        <f t="shared" ref="N4:N21" si="0">IF(G4&gt;0,I4/G4,0)</f>
        <v>0</v>
      </c>
      <c r="O4" s="7">
        <f t="shared" ref="O4:O21" si="1">IF(H4&gt;0,I4/H4,0)</f>
        <v>0</v>
      </c>
      <c r="P4" s="6">
        <f t="shared" ref="P4:P21" si="2">IF(J4=0,0,L4/J4)</f>
        <v>0</v>
      </c>
      <c r="Q4" s="6">
        <f t="shared" ref="Q4:Q21" si="3"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60000</v>
      </c>
      <c r="H5" s="10">
        <v>60000</v>
      </c>
      <c r="I5" s="10">
        <v>10250</v>
      </c>
      <c r="J5" s="5"/>
      <c r="K5" s="5"/>
      <c r="L5" s="5"/>
      <c r="M5" s="8" t="s">
        <v>17</v>
      </c>
      <c r="N5" s="7">
        <f t="shared" si="0"/>
        <v>0.17083333333333334</v>
      </c>
      <c r="O5" s="7">
        <f t="shared" si="1"/>
        <v>0.17083333333333334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27</v>
      </c>
      <c r="B6" s="12" t="s">
        <v>22</v>
      </c>
      <c r="C6" s="12" t="s">
        <v>28</v>
      </c>
      <c r="D6" s="12" t="s">
        <v>24</v>
      </c>
      <c r="E6" s="12" t="s">
        <v>30</v>
      </c>
      <c r="F6" s="12" t="s">
        <v>29</v>
      </c>
      <c r="G6" s="10">
        <v>40000</v>
      </c>
      <c r="H6" s="10">
        <v>110000</v>
      </c>
      <c r="I6" s="10">
        <v>98704.3</v>
      </c>
      <c r="J6" s="5"/>
      <c r="K6" s="5"/>
      <c r="L6" s="5"/>
      <c r="M6" s="8" t="s">
        <v>17</v>
      </c>
      <c r="N6" s="7">
        <f t="shared" si="0"/>
        <v>2.4676075000000002</v>
      </c>
      <c r="O6" s="7">
        <f t="shared" si="1"/>
        <v>0.89731181818181815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27</v>
      </c>
      <c r="B7" s="12" t="s">
        <v>22</v>
      </c>
      <c r="C7" s="12" t="s">
        <v>28</v>
      </c>
      <c r="D7" s="12" t="s">
        <v>24</v>
      </c>
      <c r="E7" s="12" t="s">
        <v>32</v>
      </c>
      <c r="F7" s="12" t="s">
        <v>31</v>
      </c>
      <c r="G7" s="10">
        <v>30000</v>
      </c>
      <c r="H7" s="10">
        <v>180000</v>
      </c>
      <c r="I7" s="10">
        <v>58269.82</v>
      </c>
      <c r="J7" s="5"/>
      <c r="K7" s="5"/>
      <c r="L7" s="5"/>
      <c r="M7" s="8" t="s">
        <v>17</v>
      </c>
      <c r="N7" s="7">
        <f t="shared" si="0"/>
        <v>1.9423273333333333</v>
      </c>
      <c r="O7" s="7">
        <f t="shared" si="1"/>
        <v>0.32372122222222222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27</v>
      </c>
      <c r="B8" s="12" t="s">
        <v>22</v>
      </c>
      <c r="C8" s="12" t="s">
        <v>33</v>
      </c>
      <c r="D8" s="12" t="s">
        <v>24</v>
      </c>
      <c r="E8" s="12" t="s">
        <v>30</v>
      </c>
      <c r="F8" s="12" t="s">
        <v>29</v>
      </c>
      <c r="G8" s="10">
        <v>40000</v>
      </c>
      <c r="H8" s="10">
        <v>40000</v>
      </c>
      <c r="I8" s="10">
        <v>28448.26</v>
      </c>
      <c r="J8" s="5"/>
      <c r="K8" s="5"/>
      <c r="L8" s="5"/>
      <c r="M8" s="8" t="s">
        <v>17</v>
      </c>
      <c r="N8" s="7">
        <f t="shared" si="0"/>
        <v>0.71120649999999996</v>
      </c>
      <c r="O8" s="7">
        <f t="shared" si="1"/>
        <v>0.71120649999999996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27</v>
      </c>
      <c r="B9" s="12" t="s">
        <v>22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20000</v>
      </c>
      <c r="H9" s="10">
        <v>20000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22</v>
      </c>
      <c r="C10" s="12" t="s">
        <v>34</v>
      </c>
      <c r="D10" s="12" t="s">
        <v>24</v>
      </c>
      <c r="E10" s="12" t="s">
        <v>30</v>
      </c>
      <c r="F10" s="12" t="s">
        <v>29</v>
      </c>
      <c r="G10" s="10">
        <v>150000</v>
      </c>
      <c r="H10" s="10">
        <v>2000000</v>
      </c>
      <c r="I10" s="10">
        <v>2000000</v>
      </c>
      <c r="J10" s="5"/>
      <c r="K10" s="5"/>
      <c r="L10" s="5"/>
      <c r="M10" s="8" t="s">
        <v>17</v>
      </c>
      <c r="N10" s="7">
        <f t="shared" si="0"/>
        <v>13.333333333333334</v>
      </c>
      <c r="O10" s="7">
        <f t="shared" si="1"/>
        <v>1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27</v>
      </c>
      <c r="B11" s="12" t="s">
        <v>22</v>
      </c>
      <c r="C11" s="12" t="s">
        <v>34</v>
      </c>
      <c r="D11" s="12" t="s">
        <v>24</v>
      </c>
      <c r="E11" s="12" t="s">
        <v>36</v>
      </c>
      <c r="F11" s="12" t="s">
        <v>35</v>
      </c>
      <c r="G11" s="10">
        <v>0</v>
      </c>
      <c r="H11" s="10">
        <v>3900000</v>
      </c>
      <c r="I11" s="10">
        <v>2034043.1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0.52154951282051287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27</v>
      </c>
      <c r="B12" s="12" t="s">
        <v>22</v>
      </c>
      <c r="C12" s="12" t="s">
        <v>37</v>
      </c>
      <c r="D12" s="12" t="s">
        <v>24</v>
      </c>
      <c r="E12" s="12" t="s">
        <v>30</v>
      </c>
      <c r="F12" s="12" t="s">
        <v>29</v>
      </c>
      <c r="G12" s="10">
        <v>25000</v>
      </c>
      <c r="H12" s="10">
        <v>25000</v>
      </c>
      <c r="I12" s="10">
        <v>12671.55</v>
      </c>
      <c r="J12" s="5"/>
      <c r="K12" s="5"/>
      <c r="L12" s="5"/>
      <c r="M12" s="8" t="s">
        <v>17</v>
      </c>
      <c r="N12" s="7">
        <f t="shared" si="0"/>
        <v>0.50686199999999992</v>
      </c>
      <c r="O12" s="7">
        <f t="shared" si="1"/>
        <v>0.50686199999999992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22</v>
      </c>
      <c r="C13" s="12" t="s">
        <v>37</v>
      </c>
      <c r="D13" s="12" t="s">
        <v>24</v>
      </c>
      <c r="E13" s="12" t="s">
        <v>26</v>
      </c>
      <c r="F13" s="12" t="s">
        <v>25</v>
      </c>
      <c r="G13" s="10">
        <v>30000</v>
      </c>
      <c r="H13" s="10">
        <v>30000</v>
      </c>
      <c r="I13" s="10">
        <v>30000</v>
      </c>
      <c r="J13" s="5"/>
      <c r="K13" s="5"/>
      <c r="L13" s="5"/>
      <c r="M13" s="8" t="s">
        <v>17</v>
      </c>
      <c r="N13" s="7">
        <f t="shared" si="0"/>
        <v>1</v>
      </c>
      <c r="O13" s="7">
        <f t="shared" si="1"/>
        <v>1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27</v>
      </c>
      <c r="B14" s="12" t="s">
        <v>22</v>
      </c>
      <c r="C14" s="12" t="s">
        <v>38</v>
      </c>
      <c r="D14" s="12" t="s">
        <v>24</v>
      </c>
      <c r="E14" s="12" t="s">
        <v>36</v>
      </c>
      <c r="F14" s="12" t="s">
        <v>35</v>
      </c>
      <c r="G14" s="10">
        <v>550000</v>
      </c>
      <c r="H14" s="10">
        <v>3443818.66</v>
      </c>
      <c r="I14" s="10">
        <v>2227183.5699999998</v>
      </c>
      <c r="J14" s="5"/>
      <c r="K14" s="5"/>
      <c r="L14" s="5"/>
      <c r="M14" s="8" t="s">
        <v>17</v>
      </c>
      <c r="N14" s="7">
        <f t="shared" si="0"/>
        <v>4.0494246727272722</v>
      </c>
      <c r="O14" s="7">
        <f t="shared" si="1"/>
        <v>0.64671917713576699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27</v>
      </c>
      <c r="B15" s="12" t="s">
        <v>22</v>
      </c>
      <c r="C15" s="12" t="s">
        <v>38</v>
      </c>
      <c r="D15" s="12" t="s">
        <v>24</v>
      </c>
      <c r="E15" s="12" t="s">
        <v>40</v>
      </c>
      <c r="F15" s="12" t="s">
        <v>39</v>
      </c>
      <c r="G15" s="10">
        <v>400000</v>
      </c>
      <c r="H15" s="10">
        <v>935000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27</v>
      </c>
      <c r="B16" s="12" t="s">
        <v>22</v>
      </c>
      <c r="C16" s="12" t="s">
        <v>41</v>
      </c>
      <c r="D16" s="12" t="s">
        <v>24</v>
      </c>
      <c r="E16" s="12" t="s">
        <v>30</v>
      </c>
      <c r="F16" s="12" t="s">
        <v>29</v>
      </c>
      <c r="G16" s="10">
        <v>15000</v>
      </c>
      <c r="H16" s="10">
        <v>15000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27</v>
      </c>
      <c r="B17" s="12" t="s">
        <v>22</v>
      </c>
      <c r="C17" s="12" t="s">
        <v>42</v>
      </c>
      <c r="D17" s="12" t="s">
        <v>24</v>
      </c>
      <c r="E17" s="12" t="s">
        <v>36</v>
      </c>
      <c r="F17" s="12" t="s">
        <v>35</v>
      </c>
      <c r="G17" s="10">
        <v>27600</v>
      </c>
      <c r="H17" s="10">
        <v>227600</v>
      </c>
      <c r="I17" s="10">
        <v>32068.97</v>
      </c>
      <c r="J17" s="5"/>
      <c r="K17" s="5"/>
      <c r="L17" s="5"/>
      <c r="M17" s="8" t="s">
        <v>17</v>
      </c>
      <c r="N17" s="7">
        <f t="shared" si="0"/>
        <v>1.1619192028985508</v>
      </c>
      <c r="O17" s="7">
        <f t="shared" si="1"/>
        <v>0.1409005711775044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27</v>
      </c>
      <c r="B18" s="12" t="s">
        <v>22</v>
      </c>
      <c r="C18" s="12" t="s">
        <v>43</v>
      </c>
      <c r="D18" s="12" t="s">
        <v>44</v>
      </c>
      <c r="E18" s="12" t="s">
        <v>30</v>
      </c>
      <c r="F18" s="12" t="s">
        <v>29</v>
      </c>
      <c r="G18" s="10">
        <v>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27</v>
      </c>
      <c r="B19" s="12" t="s">
        <v>22</v>
      </c>
      <c r="C19" s="12" t="s">
        <v>45</v>
      </c>
      <c r="D19" s="12" t="s">
        <v>46</v>
      </c>
      <c r="E19" s="12" t="s">
        <v>36</v>
      </c>
      <c r="F19" s="12" t="s">
        <v>35</v>
      </c>
      <c r="G19" s="10">
        <v>1100000</v>
      </c>
      <c r="H19" s="10">
        <v>9988162.2300000004</v>
      </c>
      <c r="I19" s="10">
        <v>6176800.79</v>
      </c>
      <c r="J19" s="5"/>
      <c r="K19" s="5"/>
      <c r="L19" s="5"/>
      <c r="M19" s="8" t="s">
        <v>17</v>
      </c>
      <c r="N19" s="7">
        <f t="shared" si="0"/>
        <v>5.6152734454545454</v>
      </c>
      <c r="O19" s="7">
        <f t="shared" si="1"/>
        <v>0.61841214106911835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22</v>
      </c>
      <c r="C20" s="12" t="s">
        <v>47</v>
      </c>
      <c r="D20" s="12" t="s">
        <v>46</v>
      </c>
      <c r="E20" s="12" t="s">
        <v>36</v>
      </c>
      <c r="F20" s="12" t="s">
        <v>35</v>
      </c>
      <c r="G20" s="10">
        <v>100000</v>
      </c>
      <c r="H20" s="10">
        <v>100000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27</v>
      </c>
      <c r="B21" s="12" t="s">
        <v>22</v>
      </c>
      <c r="C21" s="12" t="s">
        <v>48</v>
      </c>
      <c r="D21" s="12" t="s">
        <v>46</v>
      </c>
      <c r="E21" s="12" t="s">
        <v>36</v>
      </c>
      <c r="F21" s="12" t="s">
        <v>35</v>
      </c>
      <c r="G21" s="10">
        <v>200000</v>
      </c>
      <c r="H21" s="10">
        <v>599132.39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G22" s="11">
        <f>SUM(G4:G21)</f>
        <v>2823200</v>
      </c>
      <c r="H22" s="11">
        <f>SUM(H4:H21)</f>
        <v>21739313.280000001</v>
      </c>
      <c r="I22" s="11">
        <f>SUM(I4:I21)</f>
        <v>12708440.359999999</v>
      </c>
      <c r="P22" s="13">
        <f t="shared" ref="P22" si="4">IF(J22=0,0,L22/J22)</f>
        <v>0</v>
      </c>
      <c r="Q22" s="13">
        <f t="shared" ref="Q22" si="5">IF(L22=0,0,L22/K22)</f>
        <v>0</v>
      </c>
    </row>
    <row r="29" spans="1:17" x14ac:dyDescent="0.25">
      <c r="D29" s="22" t="s">
        <v>50</v>
      </c>
      <c r="F29" s="23"/>
      <c r="H29" s="22" t="s">
        <v>51</v>
      </c>
    </row>
    <row r="30" spans="1:17" x14ac:dyDescent="0.25">
      <c r="D30" s="22" t="s">
        <v>52</v>
      </c>
      <c r="F30" s="23"/>
      <c r="H30" s="22" t="s">
        <v>53</v>
      </c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CP. Bibis</cp:lastModifiedBy>
  <cp:lastPrinted>2025-01-23T19:39:57Z</cp:lastPrinted>
  <dcterms:created xsi:type="dcterms:W3CDTF">2023-06-21T19:35:53Z</dcterms:created>
  <dcterms:modified xsi:type="dcterms:W3CDTF">2025-01-23T19:40:02Z</dcterms:modified>
</cp:coreProperties>
</file>