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ATY CTA PUBLICA\2. TRANSPARENCIA-PUBLICACION 3ERT 2024\EJERCICIO PRESUPUESTARIOS MPIO 3ERT 2024\"/>
    </mc:Choice>
  </mc:AlternateContent>
  <bookViews>
    <workbookView xWindow="0" yWindow="0" windowWidth="13245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4" i="1"/>
  <c r="F102" i="1" l="1"/>
  <c r="G102" i="1" s="1"/>
  <c r="E102" i="1" s="1"/>
  <c r="F101" i="1"/>
  <c r="G101" i="1" s="1"/>
  <c r="E101" i="1" s="1"/>
  <c r="F100" i="1"/>
  <c r="G100" i="1" s="1"/>
  <c r="E100" i="1" s="1"/>
  <c r="F99" i="1"/>
  <c r="G99" i="1" s="1"/>
  <c r="E99" i="1" s="1"/>
  <c r="F98" i="1"/>
  <c r="G98" i="1" s="1"/>
  <c r="E98" i="1" s="1"/>
  <c r="F97" i="1"/>
  <c r="G97" i="1" s="1"/>
  <c r="E97" i="1" s="1"/>
  <c r="F96" i="1"/>
  <c r="G96" i="1" s="1"/>
  <c r="E96" i="1" s="1"/>
  <c r="F95" i="1"/>
  <c r="G95" i="1" s="1"/>
  <c r="E95" i="1" s="1"/>
  <c r="F94" i="1"/>
  <c r="G94" i="1" s="1"/>
  <c r="E94" i="1" s="1"/>
  <c r="B3" i="1"/>
  <c r="I3" i="1"/>
  <c r="D3" i="1"/>
  <c r="C3" i="1"/>
  <c r="H3" i="1" l="1"/>
  <c r="F3" i="1"/>
  <c r="E3" i="1"/>
  <c r="G3" i="1" l="1"/>
</calcChain>
</file>

<file path=xl/sharedStrings.xml><?xml version="1.0" encoding="utf-8"?>
<sst xmlns="http://schemas.openxmlformats.org/spreadsheetml/2006/main" count="105" uniqueCount="103">
  <si>
    <t>PROGPRE-CG-FDO-AF-PP</t>
  </si>
  <si>
    <t>Modificado</t>
  </si>
  <si>
    <t>Ministrado</t>
  </si>
  <si>
    <t>Comprometido</t>
  </si>
  <si>
    <t>Devengado</t>
  </si>
  <si>
    <t>Pagado</t>
  </si>
  <si>
    <t>Tot. Ejerc</t>
  </si>
  <si>
    <t>***** PROGPRE-CG-FDO-AF-PP</t>
  </si>
  <si>
    <t xml:space="preserve">           2110  MAT UT Y EQ MEN OFIC</t>
  </si>
  <si>
    <t xml:space="preserve">           2120  MAT UT DE IMP Y REPR</t>
  </si>
  <si>
    <t xml:space="preserve">           2460  MAY ELECT Y ELECTRON</t>
  </si>
  <si>
    <t xml:space="preserve">           2980  REF Y ACC MEN MA Y O</t>
  </si>
  <si>
    <t xml:space="preserve">           3510  CONS Y MAN MENOR INM</t>
  </si>
  <si>
    <t xml:space="preserve">           3920  IMPUESTOS Y DERECHOS</t>
  </si>
  <si>
    <t xml:space="preserve">           5150  EQ COMP Y TECN INFOR</t>
  </si>
  <si>
    <t xml:space="preserve">           5690  OTROS EQUIPOS</t>
  </si>
  <si>
    <t xml:space="preserve">           3570  INST REP MAN OTRS EQ</t>
  </si>
  <si>
    <t>.</t>
  </si>
  <si>
    <t>****   2170  MAT Y UT DE ENSEÃ#AN</t>
  </si>
  <si>
    <t>****   2210  PROD ALIM P PERSONAS</t>
  </si>
  <si>
    <t>****   1130  SUELDS BS AL PER PER</t>
  </si>
  <si>
    <t>****   1210  HONO ASIMI A SALARIO</t>
  </si>
  <si>
    <t>****   1321  PRIMA VACACIONAL</t>
  </si>
  <si>
    <t>****   1323  GRATIFICACIÓN DE FIN DE AÑO</t>
  </si>
  <si>
    <t>****   1330  HORAS EXTRAORDINARIAS</t>
  </si>
  <si>
    <t>****   1410  APORTACIONES DE SEGU</t>
  </si>
  <si>
    <t>****   1413  APORTACIONES IMSS</t>
  </si>
  <si>
    <t>****   1440  APORTACIONES PARA SEGUROS</t>
  </si>
  <si>
    <t>****   1521  INDEMNIZACIONES</t>
  </si>
  <si>
    <t>****   1590  OTR PREST SOC Y ECO</t>
  </si>
  <si>
    <t>****   1711  ESTÍMULOS POR PRODUC</t>
  </si>
  <si>
    <t>****   1720  RECOMPENSAS</t>
  </si>
  <si>
    <t>****   2110  MAT UT Y EQ MEN OFIC</t>
  </si>
  <si>
    <t>****   2111  MATERIALES, UTILES Y</t>
  </si>
  <si>
    <t>****   2120  MAT UT DE IMP Y REPR</t>
  </si>
  <si>
    <t>****   2140  MAT UT EQ MENORS TIC</t>
  </si>
  <si>
    <t>****   2141  MAT, UTILES Y EQ MEN</t>
  </si>
  <si>
    <t>****   2150  MAT IMPR E INFO DIGI</t>
  </si>
  <si>
    <t>****   2160  MATERIAL DE LIMPIEZA</t>
  </si>
  <si>
    <t>****   2220  PROD ALIM P ANIMALES</t>
  </si>
  <si>
    <t>****   2230  UTEN P SERV ALIMENTA</t>
  </si>
  <si>
    <t>****   2410  PROD MINE NO METALIC</t>
  </si>
  <si>
    <t>****   2420  CEMENT Y PROD CONCRE</t>
  </si>
  <si>
    <t>****   2430  CAL YESO Y PROD YESO</t>
  </si>
  <si>
    <t>****   2440  MADERA Y PROD DE MAD</t>
  </si>
  <si>
    <t>****   2450  VIDRIO Y PROD DE VID</t>
  </si>
  <si>
    <t>****   2460  MAY ELECT Y ELECTRON</t>
  </si>
  <si>
    <t>****   2470  ART METAL P CONSTRUC</t>
  </si>
  <si>
    <t>****   2490  OTRS MAT Y ART CONS</t>
  </si>
  <si>
    <t>****   2520  FER PSTI Y OTRS AGRQ</t>
  </si>
  <si>
    <t>****   2530  MEDICINAS Y PRO FARM</t>
  </si>
  <si>
    <t>****   2540  MAT ACC Y SUM MEDICS</t>
  </si>
  <si>
    <t>****   2610  COMBUS LUB Y DITIVOS</t>
  </si>
  <si>
    <t>****   2710  VESTUARIO Y UNIFORMES</t>
  </si>
  <si>
    <t>****   2720  PREND SEG Y PROT PER</t>
  </si>
  <si>
    <t>****   2721  PRENDAS DE SEGURIDAD</t>
  </si>
  <si>
    <t>****   2740  PRODUCTOS TEXTILES</t>
  </si>
  <si>
    <t>****   2820  MAT DE SEGURIDAD PUB</t>
  </si>
  <si>
    <t>****   2910  HERRAMIENTAS MENORES</t>
  </si>
  <si>
    <t>****   2920  REF Y ACC MENO EDIFI</t>
  </si>
  <si>
    <t>****   2930  REF Y ACC MEN MOB EQ</t>
  </si>
  <si>
    <t>****   2940  REF Y ACC MEN M E CO</t>
  </si>
  <si>
    <t>****   2960  REF Y ACC MEN E TRAN</t>
  </si>
  <si>
    <t>****   2980  REF Y ACC MEN MA Y O</t>
  </si>
  <si>
    <t>****   3110  ENERGIA ELECTRICA</t>
  </si>
  <si>
    <t>****   3130  AGUA</t>
  </si>
  <si>
    <t>****   3140  TELEFONIA TRADICIONAL</t>
  </si>
  <si>
    <t>****   3180  SERV POSTAL Y TELEGR</t>
  </si>
  <si>
    <t>****   3220  ARRENDAMIENTO DE EDIFICIOS</t>
  </si>
  <si>
    <t>****   3230  ARREND MOB EQ ADMON</t>
  </si>
  <si>
    <t>****   3260  ARREND MAQ OT EQS</t>
  </si>
  <si>
    <t>****   3270  ARREND ACTIVOS INTAN</t>
  </si>
  <si>
    <t>****   3290  OTROS ARRENDAMIENTOS</t>
  </si>
  <si>
    <t>****   3340  SERVICIOS DE CAPACITACION</t>
  </si>
  <si>
    <t>****   3390  SERV PROF CIENT Y TE</t>
  </si>
  <si>
    <t>****   3450  SEGURO BIEN PATRIMON</t>
  </si>
  <si>
    <t>****   3470  FLETES Y MANIOBRAS</t>
  </si>
  <si>
    <t>****   3510  CONS Y MAN MENOR INM</t>
  </si>
  <si>
    <t>****   3520  INST REP MAN EQ ADMI</t>
  </si>
  <si>
    <t>****   3530  INST REP MAN EQ COMP</t>
  </si>
  <si>
    <t>****   3550  REP Y MAN EQ TRANSPO</t>
  </si>
  <si>
    <t>****   3560  REP Y MAN EQ DEFENSA</t>
  </si>
  <si>
    <t>****   3570  INST REP MAN OTRS EQ</t>
  </si>
  <si>
    <t>****   3590  SERV JARDIN Y FUMIG</t>
  </si>
  <si>
    <t>****   3610  DIFU RADIO TV AC GUB</t>
  </si>
  <si>
    <t>****   3640  SER REVELADO FOTOGRA</t>
  </si>
  <si>
    <t>****   3750  VIATICOS EN EL PAIS</t>
  </si>
  <si>
    <t>****   3820  GTOS ORDEN SOC Y CUL</t>
  </si>
  <si>
    <t>****   3850  GASTOS DE REPRESENTACION</t>
  </si>
  <si>
    <t>****   3920  IMPUESTOS Y DERECHOS</t>
  </si>
  <si>
    <t>****   3940  SENTENC Y RESOL JUDI</t>
  </si>
  <si>
    <t>****   3950  PENAS MULT ACC Y ACT</t>
  </si>
  <si>
    <t>****   3960  OTRS GTOS POR RESPON</t>
  </si>
  <si>
    <t>****   3980  ISN Y OTROS REL LABO</t>
  </si>
  <si>
    <t>****   4410  AYUDAS SOCIALES A PERSONAS</t>
  </si>
  <si>
    <t>****   4420  BECAS Y AYUDAS P CAP</t>
  </si>
  <si>
    <t>****   5110  MUEB DE OFIC Y ESTAN</t>
  </si>
  <si>
    <t>****   5150  EQ COMP Y TECN INFOR</t>
  </si>
  <si>
    <t>****   5310  EQ MEDIC Y DE LABORA</t>
  </si>
  <si>
    <t>****   5320  INST MEDIC Y DE LABO</t>
  </si>
  <si>
    <t>****   5690  OTROS EQUIPOS</t>
  </si>
  <si>
    <t>****   7911  CONT. FENOMENOS NATURALES</t>
  </si>
  <si>
    <t>FORTAMUN 3er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</si>
</sst>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-;#,##0.00\-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Fill="1"/>
    <xf numFmtId="164" fontId="5" fillId="0" borderId="3" xfId="2" applyNumberFormat="1" applyFont="1" applyFill="1" applyBorder="1"/>
    <xf numFmtId="164" fontId="3" fillId="0" borderId="1" xfId="2" applyNumberFormat="1" applyFill="1" applyBorder="1"/>
    <xf numFmtId="43" fontId="3" fillId="0" borderId="1" xfId="1" applyFont="1" applyFill="1" applyBorder="1"/>
    <xf numFmtId="164" fontId="3" fillId="0" borderId="3" xfId="2" applyNumberFormat="1" applyFill="1" applyBorder="1"/>
    <xf numFmtId="164" fontId="6" fillId="0" borderId="1" xfId="2" applyNumberFormat="1" applyFont="1" applyFill="1" applyBorder="1"/>
    <xf numFmtId="49" fontId="3" fillId="0" borderId="1" xfId="2" applyNumberFormat="1" applyFill="1" applyBorder="1" applyAlignment="1"/>
    <xf numFmtId="0" fontId="0" fillId="0" borderId="0" xfId="0" applyFill="1" applyAlignment="1"/>
    <xf numFmtId="43" fontId="0" fillId="0" borderId="0" xfId="1" applyFont="1" applyFill="1"/>
    <xf numFmtId="43" fontId="0" fillId="0" borderId="0" xfId="1" applyFont="1" applyFill="1" applyAlignment="1"/>
    <xf numFmtId="164" fontId="5" fillId="0" borderId="4" xfId="2" applyNumberFormat="1" applyFont="1" applyFill="1" applyBorder="1"/>
    <xf numFmtId="43" fontId="5" fillId="0" borderId="4" xfId="1" applyFont="1" applyFill="1" applyBorder="1"/>
    <xf numFmtId="43" fontId="5" fillId="0" borderId="5" xfId="1" applyFont="1" applyFill="1" applyBorder="1"/>
    <xf numFmtId="43" fontId="3" fillId="0" borderId="4" xfId="1" applyFont="1" applyFill="1" applyBorder="1"/>
    <xf numFmtId="43" fontId="3" fillId="0" borderId="5" xfId="1" applyFont="1" applyFill="1" applyBorder="1"/>
    <xf numFmtId="164" fontId="3" fillId="0" borderId="4" xfId="2" applyNumberFormat="1" applyFill="1" applyBorder="1"/>
    <xf numFmtId="164" fontId="6" fillId="0" borderId="4" xfId="2" applyNumberFormat="1" applyFont="1" applyFill="1" applyBorder="1"/>
    <xf numFmtId="164" fontId="3" fillId="0" borderId="6" xfId="2" applyNumberFormat="1" applyFill="1" applyBorder="1"/>
    <xf numFmtId="43" fontId="3" fillId="0" borderId="6" xfId="1" applyFont="1" applyFill="1" applyBorder="1"/>
    <xf numFmtId="43" fontId="3" fillId="0" borderId="7" xfId="1" applyFont="1" applyFill="1" applyBorder="1"/>
    <xf numFmtId="49" fontId="4" fillId="0" borderId="8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/>
    <xf numFmtId="49" fontId="4" fillId="0" borderId="9" xfId="2" applyNumberFormat="1" applyFont="1" applyFill="1" applyBorder="1" applyAlignment="1">
      <alignment horizontal="center"/>
    </xf>
    <xf numFmtId="43" fontId="4" fillId="0" borderId="9" xfId="1" applyFont="1" applyFill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9" fontId="5" fillId="0" borderId="12" xfId="2" applyNumberFormat="1" applyFont="1" applyFill="1" applyBorder="1" applyAlignment="1"/>
    <xf numFmtId="49" fontId="3" fillId="0" borderId="12" xfId="2" applyNumberFormat="1" applyFill="1" applyBorder="1" applyAlignment="1"/>
    <xf numFmtId="49" fontId="3" fillId="0" borderId="11" xfId="2" applyNumberFormat="1" applyFill="1" applyBorder="1" applyAlignment="1"/>
    <xf numFmtId="49" fontId="0" fillId="0" borderId="1" xfId="0" applyNumberFormat="1" applyFill="1" applyBorder="1" applyAlignment="1">
      <alignment horizontal="left"/>
    </xf>
    <xf numFmtId="43" fontId="0" fillId="0" borderId="1" xfId="1" applyFont="1" applyFill="1" applyBorder="1"/>
    <xf numFmtId="4" fontId="0" fillId="0" borderId="1" xfId="0" applyNumberFormat="1" applyFill="1" applyBorder="1"/>
    <xf numFmtId="164" fontId="0" fillId="0" borderId="1" xfId="0" applyNumberFormat="1" applyFill="1" applyBorder="1"/>
    <xf numFmtId="43" fontId="5" fillId="0" borderId="0" xfId="1" applyFont="1" applyFill="1" applyBorder="1"/>
    <xf numFmtId="43" fontId="0" fillId="0" borderId="0" xfId="0" applyNumberFormat="1" applyFill="1"/>
    <xf numFmtId="0" fontId="2" fillId="0" borderId="0" xfId="0" applyFont="1" applyFill="1" applyAlignment="1">
      <alignment horizontal="center"/>
    </xf>
    <xf numFmtId="0" fontId="0" fillId="0" borderId="4" xfId="0" applyFill="1" applyBorder="1"/>
    <xf numFmtId="49" fontId="7" fillId="0" borderId="1" xfId="0" applyNumberFormat="1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topLeftCell="A66" workbookViewId="0">
      <selection activeCell="F116" sqref="F116"/>
    </sheetView>
  </sheetViews>
  <sheetFormatPr baseColWidth="10" defaultRowHeight="15" x14ac:dyDescent="0.25"/>
  <cols>
    <col min="1" max="1" width="29" style="8" customWidth="1"/>
    <col min="2" max="2" width="18.7109375" style="1" customWidth="1"/>
    <col min="3" max="3" width="18.7109375" style="1" hidden="1" customWidth="1"/>
    <col min="4" max="8" width="18.7109375" style="9" customWidth="1"/>
    <col min="9" max="9" width="18.7109375" style="1" hidden="1" customWidth="1"/>
    <col min="10" max="10" width="11.42578125" style="1"/>
    <col min="11" max="11" width="14.140625" style="1" bestFit="1" customWidth="1"/>
    <col min="12" max="16384" width="11.42578125" style="1"/>
  </cols>
  <sheetData>
    <row r="1" spans="1:11" ht="15.75" thickBot="1" x14ac:dyDescent="0.3">
      <c r="A1" s="35" t="s">
        <v>102</v>
      </c>
      <c r="B1" s="35"/>
      <c r="C1" s="35"/>
      <c r="D1" s="35"/>
      <c r="E1" s="35"/>
      <c r="F1" s="35"/>
      <c r="G1" s="35"/>
      <c r="H1" s="35"/>
    </row>
    <row r="2" spans="1:11" x14ac:dyDescent="0.25">
      <c r="A2" s="22" t="s">
        <v>0</v>
      </c>
      <c r="B2" s="23" t="s">
        <v>1</v>
      </c>
      <c r="C2" s="23" t="s">
        <v>1</v>
      </c>
      <c r="D2" s="24" t="s">
        <v>2</v>
      </c>
      <c r="E2" s="24" t="s">
        <v>3</v>
      </c>
      <c r="F2" s="24" t="s">
        <v>4</v>
      </c>
      <c r="G2" s="24" t="s">
        <v>5</v>
      </c>
      <c r="H2" s="25" t="s">
        <v>6</v>
      </c>
      <c r="I2" s="21" t="s">
        <v>6</v>
      </c>
    </row>
    <row r="3" spans="1:11" x14ac:dyDescent="0.25">
      <c r="A3" s="26" t="s">
        <v>7</v>
      </c>
      <c r="B3" s="11">
        <f>SUM(B4:B102)</f>
        <v>107454948.00000003</v>
      </c>
      <c r="C3" s="11">
        <f>SUM(C4:C102)</f>
        <v>55295942.790000007</v>
      </c>
      <c r="D3" s="12">
        <f>SUM(D4:D102)</f>
        <v>80591211</v>
      </c>
      <c r="E3" s="12">
        <f>SUM(E4:E102)</f>
        <v>77345302.320000008</v>
      </c>
      <c r="F3" s="12">
        <f>SUM(F4:F102)</f>
        <v>77345302.320000008</v>
      </c>
      <c r="G3" s="12">
        <f>SUM(G4:G102)</f>
        <v>77345302.320000008</v>
      </c>
      <c r="H3" s="13">
        <f>SUM(H4:H102)</f>
        <v>77345302.320000008</v>
      </c>
      <c r="I3" s="2">
        <f>SUM(I4:I102)</f>
        <v>15733983.869999999</v>
      </c>
      <c r="K3" s="33"/>
    </row>
    <row r="4" spans="1:11" x14ac:dyDescent="0.25">
      <c r="A4" s="29" t="s">
        <v>20</v>
      </c>
      <c r="B4" s="30">
        <v>32081966.34</v>
      </c>
      <c r="C4" s="36">
        <v>16622910.92</v>
      </c>
      <c r="D4" s="32">
        <f>23846121.92+2000000</f>
        <v>25846121.920000002</v>
      </c>
      <c r="E4" s="32">
        <v>23846121.920000002</v>
      </c>
      <c r="F4" s="32">
        <v>23846121.920000002</v>
      </c>
      <c r="G4" s="32">
        <v>23846121.920000002</v>
      </c>
      <c r="H4" s="32">
        <v>23846121.920000002</v>
      </c>
      <c r="I4" s="5">
        <v>7702335.5</v>
      </c>
      <c r="K4" s="34"/>
    </row>
    <row r="5" spans="1:11" x14ac:dyDescent="0.25">
      <c r="A5" s="29" t="s">
        <v>21</v>
      </c>
      <c r="B5" s="30">
        <v>3900000</v>
      </c>
      <c r="C5" s="36">
        <v>1800789.99</v>
      </c>
      <c r="D5" s="32">
        <f>2795943.36+745908.68</f>
        <v>3541852.04</v>
      </c>
      <c r="E5" s="32">
        <v>2795943.36</v>
      </c>
      <c r="F5" s="32">
        <v>2795943.36</v>
      </c>
      <c r="G5" s="32">
        <v>2795943.36</v>
      </c>
      <c r="H5" s="32">
        <v>2795943.36</v>
      </c>
      <c r="I5" s="5">
        <v>776363.32</v>
      </c>
    </row>
    <row r="6" spans="1:11" x14ac:dyDescent="0.25">
      <c r="A6" s="29" t="s">
        <v>22</v>
      </c>
      <c r="B6" s="30">
        <v>739281.43</v>
      </c>
      <c r="C6" s="36">
        <v>41629</v>
      </c>
      <c r="D6" s="32">
        <v>341407.58</v>
      </c>
      <c r="E6" s="32">
        <v>341407.58</v>
      </c>
      <c r="F6" s="32">
        <v>341407.58</v>
      </c>
      <c r="G6" s="32">
        <v>341407.58</v>
      </c>
      <c r="H6" s="32">
        <v>341407.58</v>
      </c>
      <c r="I6" s="5">
        <v>736.34</v>
      </c>
      <c r="K6" s="34"/>
    </row>
    <row r="7" spans="1:11" hidden="1" x14ac:dyDescent="0.25">
      <c r="A7" s="29" t="s">
        <v>23</v>
      </c>
      <c r="B7" s="30">
        <v>4928542.84</v>
      </c>
      <c r="C7" s="36">
        <v>0</v>
      </c>
      <c r="D7" s="32">
        <v>146844.99</v>
      </c>
      <c r="E7" s="32">
        <v>146844.99</v>
      </c>
      <c r="F7" s="32">
        <v>146844.99</v>
      </c>
      <c r="G7" s="32">
        <v>146844.99</v>
      </c>
      <c r="H7" s="32">
        <v>146844.99</v>
      </c>
      <c r="I7" s="5">
        <v>4908.93</v>
      </c>
    </row>
    <row r="8" spans="1:11" x14ac:dyDescent="0.25">
      <c r="A8" s="29" t="s">
        <v>24</v>
      </c>
      <c r="B8" s="30">
        <v>400000</v>
      </c>
      <c r="C8" s="36">
        <v>5590638.9800000004</v>
      </c>
      <c r="D8" s="32">
        <v>61798</v>
      </c>
      <c r="E8" s="32">
        <v>61798</v>
      </c>
      <c r="F8" s="32">
        <v>61798</v>
      </c>
      <c r="G8" s="32">
        <v>61798</v>
      </c>
      <c r="H8" s="32">
        <v>61798</v>
      </c>
      <c r="I8" s="5">
        <v>2202</v>
      </c>
    </row>
    <row r="9" spans="1:11" x14ac:dyDescent="0.25">
      <c r="A9" s="29" t="s">
        <v>25</v>
      </c>
      <c r="B9" s="30">
        <v>0</v>
      </c>
      <c r="C9" s="36">
        <v>169597.78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5">
        <v>0</v>
      </c>
    </row>
    <row r="10" spans="1:11" hidden="1" x14ac:dyDescent="0.25">
      <c r="A10" s="29" t="s">
        <v>26</v>
      </c>
      <c r="B10" s="30">
        <v>9596000</v>
      </c>
      <c r="C10" s="36">
        <v>74861.81</v>
      </c>
      <c r="D10" s="32">
        <v>8965484.2300000004</v>
      </c>
      <c r="E10" s="32">
        <v>8965484.2300000004</v>
      </c>
      <c r="F10" s="32">
        <v>8965484.2300000004</v>
      </c>
      <c r="G10" s="32">
        <v>8965484.2300000004</v>
      </c>
      <c r="H10" s="32">
        <v>8965484.2300000004</v>
      </c>
      <c r="I10" s="5">
        <v>3174521.31</v>
      </c>
    </row>
    <row r="11" spans="1:11" x14ac:dyDescent="0.25">
      <c r="A11" s="29" t="s">
        <v>27</v>
      </c>
      <c r="B11" s="31">
        <v>2336616.91</v>
      </c>
      <c r="C11" s="36">
        <v>490203.57</v>
      </c>
      <c r="D11" s="32">
        <v>169597.78</v>
      </c>
      <c r="E11" s="32">
        <v>169597.78</v>
      </c>
      <c r="F11" s="32">
        <v>169597.78</v>
      </c>
      <c r="G11" s="32">
        <v>169597.78</v>
      </c>
      <c r="H11" s="32">
        <v>169597.78</v>
      </c>
      <c r="I11" s="5">
        <v>159341.01999999999</v>
      </c>
    </row>
    <row r="12" spans="1:11" x14ac:dyDescent="0.25">
      <c r="A12" s="29" t="s">
        <v>28</v>
      </c>
      <c r="B12" s="31">
        <v>900000</v>
      </c>
      <c r="C12" s="36">
        <v>3347979</v>
      </c>
      <c r="D12" s="32">
        <v>718081.36</v>
      </c>
      <c r="E12" s="32">
        <v>718081.36</v>
      </c>
      <c r="F12" s="32">
        <v>718081.36</v>
      </c>
      <c r="G12" s="32">
        <v>718081.36</v>
      </c>
      <c r="H12" s="32">
        <v>718081.36</v>
      </c>
      <c r="I12" s="5">
        <v>0</v>
      </c>
    </row>
    <row r="13" spans="1:11" x14ac:dyDescent="0.25">
      <c r="A13" s="29" t="s">
        <v>29</v>
      </c>
      <c r="B13" s="31">
        <v>32563.82</v>
      </c>
      <c r="C13" s="36">
        <v>727642</v>
      </c>
      <c r="D13" s="32">
        <v>24000</v>
      </c>
      <c r="E13" s="32">
        <v>24000</v>
      </c>
      <c r="F13" s="32">
        <v>24000</v>
      </c>
      <c r="G13" s="32">
        <v>24000</v>
      </c>
      <c r="H13" s="32">
        <v>24000</v>
      </c>
      <c r="I13" s="5">
        <v>1551910</v>
      </c>
    </row>
    <row r="14" spans="1:11" x14ac:dyDescent="0.25">
      <c r="A14" s="29" t="s">
        <v>30</v>
      </c>
      <c r="B14" s="31">
        <v>7239993.2699999996</v>
      </c>
      <c r="C14" s="36">
        <v>108609.97</v>
      </c>
      <c r="D14" s="32">
        <f>4802245+500000</f>
        <v>5302245</v>
      </c>
      <c r="E14" s="32">
        <v>4802245</v>
      </c>
      <c r="F14" s="32">
        <v>4802245</v>
      </c>
      <c r="G14" s="32">
        <v>4802245</v>
      </c>
      <c r="H14" s="32">
        <v>4802245</v>
      </c>
      <c r="I14" s="5">
        <v>337436</v>
      </c>
    </row>
    <row r="15" spans="1:11" x14ac:dyDescent="0.25">
      <c r="A15" s="29" t="s">
        <v>31</v>
      </c>
      <c r="B15" s="31">
        <v>1532993.77</v>
      </c>
      <c r="C15" s="36">
        <v>66697.84</v>
      </c>
      <c r="D15" s="32">
        <v>1040701</v>
      </c>
      <c r="E15" s="32">
        <v>1040701</v>
      </c>
      <c r="F15" s="32">
        <v>1040701</v>
      </c>
      <c r="G15" s="32">
        <v>1040701</v>
      </c>
      <c r="H15" s="32">
        <v>1040701</v>
      </c>
      <c r="I15" s="5">
        <v>232</v>
      </c>
    </row>
    <row r="16" spans="1:11" hidden="1" x14ac:dyDescent="0.25">
      <c r="A16" s="37" t="s">
        <v>32</v>
      </c>
      <c r="B16" s="31">
        <v>332373.57</v>
      </c>
      <c r="C16" s="36">
        <v>663765.17000000004</v>
      </c>
      <c r="D16" s="32">
        <v>186966.41</v>
      </c>
      <c r="E16" s="32">
        <v>186966.41</v>
      </c>
      <c r="F16" s="32">
        <v>186966.41</v>
      </c>
      <c r="G16" s="32">
        <v>186966.41</v>
      </c>
      <c r="H16" s="32">
        <v>186966.41</v>
      </c>
      <c r="I16" s="5">
        <v>13746</v>
      </c>
    </row>
    <row r="17" spans="1:9" x14ac:dyDescent="0.25">
      <c r="A17" s="37" t="s">
        <v>33</v>
      </c>
      <c r="B17" s="31">
        <v>0</v>
      </c>
      <c r="C17" s="36">
        <v>24383.200000000001</v>
      </c>
      <c r="D17" s="32"/>
      <c r="E17" s="32"/>
      <c r="F17" s="32"/>
      <c r="G17" s="32"/>
      <c r="H17" s="32"/>
      <c r="I17" s="5">
        <v>30168.05</v>
      </c>
    </row>
    <row r="18" spans="1:9" x14ac:dyDescent="0.25">
      <c r="A18" s="29" t="s">
        <v>34</v>
      </c>
      <c r="B18" s="31">
        <v>303513.26</v>
      </c>
      <c r="C18" s="36">
        <v>0</v>
      </c>
      <c r="D18" s="32">
        <v>166761.01</v>
      </c>
      <c r="E18" s="32">
        <v>166761.01</v>
      </c>
      <c r="F18" s="32">
        <v>166761.01</v>
      </c>
      <c r="G18" s="32">
        <v>166761.01</v>
      </c>
      <c r="H18" s="32">
        <v>166761.01</v>
      </c>
      <c r="I18" s="5">
        <v>6264</v>
      </c>
    </row>
    <row r="19" spans="1:9" x14ac:dyDescent="0.25">
      <c r="A19" s="29" t="s">
        <v>35</v>
      </c>
      <c r="B19" s="31">
        <v>52729.73</v>
      </c>
      <c r="C19" s="36">
        <v>85220.82</v>
      </c>
      <c r="D19" s="32">
        <v>29371.200000000001</v>
      </c>
      <c r="E19" s="32">
        <v>29371.200000000001</v>
      </c>
      <c r="F19" s="32">
        <v>29371.200000000001</v>
      </c>
      <c r="G19" s="32">
        <v>29371.200000000001</v>
      </c>
      <c r="H19" s="32">
        <v>29371.200000000001</v>
      </c>
      <c r="I19" s="5">
        <v>0</v>
      </c>
    </row>
    <row r="20" spans="1:9" x14ac:dyDescent="0.25">
      <c r="A20" s="29" t="s">
        <v>36</v>
      </c>
      <c r="B20" s="31">
        <v>0</v>
      </c>
      <c r="C20" s="36"/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5">
        <v>41725.480000000003</v>
      </c>
    </row>
    <row r="21" spans="1:9" x14ac:dyDescent="0.25">
      <c r="A21" s="29" t="s">
        <v>37</v>
      </c>
      <c r="B21" s="31">
        <v>20162.16</v>
      </c>
      <c r="C21" s="36">
        <v>0</v>
      </c>
      <c r="D21" s="32">
        <v>8224.4</v>
      </c>
      <c r="E21" s="32">
        <v>8224.4</v>
      </c>
      <c r="F21" s="32">
        <v>8224.4</v>
      </c>
      <c r="G21" s="32">
        <v>8224.4</v>
      </c>
      <c r="H21" s="32">
        <v>8224.4</v>
      </c>
      <c r="I21" s="5">
        <v>0</v>
      </c>
    </row>
    <row r="22" spans="1:9" x14ac:dyDescent="0.25">
      <c r="A22" s="29" t="s">
        <v>38</v>
      </c>
      <c r="B22" s="31">
        <v>179189.04</v>
      </c>
      <c r="C22" s="36">
        <v>0</v>
      </c>
      <c r="D22" s="32">
        <v>148418.01999999999</v>
      </c>
      <c r="E22" s="32">
        <v>148418.01999999999</v>
      </c>
      <c r="F22" s="32">
        <v>148418.01999999999</v>
      </c>
      <c r="G22" s="32">
        <v>148418.01999999999</v>
      </c>
      <c r="H22" s="32">
        <v>148418.01999999999</v>
      </c>
      <c r="I22" s="5">
        <v>0</v>
      </c>
    </row>
    <row r="23" spans="1:9" x14ac:dyDescent="0.25">
      <c r="A23" s="29" t="s">
        <v>18</v>
      </c>
      <c r="B23" s="31">
        <v>540.54</v>
      </c>
      <c r="C23" s="36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5">
        <v>0</v>
      </c>
    </row>
    <row r="24" spans="1:9" x14ac:dyDescent="0.25">
      <c r="A24" s="29" t="s">
        <v>19</v>
      </c>
      <c r="B24" s="31">
        <v>1562702.7</v>
      </c>
      <c r="C24" s="36">
        <v>34311.699999999997</v>
      </c>
      <c r="D24" s="32">
        <v>1450532.56</v>
      </c>
      <c r="E24" s="32">
        <v>1450532.56</v>
      </c>
      <c r="F24" s="32">
        <v>1450532.56</v>
      </c>
      <c r="G24" s="32">
        <v>1450532.56</v>
      </c>
      <c r="H24" s="32">
        <v>1450532.56</v>
      </c>
      <c r="I24" s="5">
        <v>0</v>
      </c>
    </row>
    <row r="25" spans="1:9" x14ac:dyDescent="0.25">
      <c r="A25" s="29" t="s">
        <v>39</v>
      </c>
      <c r="B25" s="31">
        <v>216.22</v>
      </c>
      <c r="C25" s="36">
        <v>15997.1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5">
        <v>0</v>
      </c>
    </row>
    <row r="26" spans="1:9" x14ac:dyDescent="0.25">
      <c r="A26" s="29" t="s">
        <v>40</v>
      </c>
      <c r="B26" s="31">
        <v>16081.08</v>
      </c>
      <c r="C26" s="36">
        <v>106452.3</v>
      </c>
      <c r="D26" s="32">
        <v>2716.5</v>
      </c>
      <c r="E26" s="32">
        <v>2716.5</v>
      </c>
      <c r="F26" s="32">
        <v>2716.5</v>
      </c>
      <c r="G26" s="32">
        <v>2716.5</v>
      </c>
      <c r="H26" s="32">
        <v>2716.5</v>
      </c>
      <c r="I26" s="5">
        <v>0</v>
      </c>
    </row>
    <row r="27" spans="1:9" x14ac:dyDescent="0.25">
      <c r="A27" s="29" t="s">
        <v>41</v>
      </c>
      <c r="B27" s="31">
        <v>24805.38</v>
      </c>
      <c r="C27" s="36">
        <v>12108.8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5">
        <v>0</v>
      </c>
    </row>
    <row r="28" spans="1:9" x14ac:dyDescent="0.25">
      <c r="A28" s="29" t="s">
        <v>42</v>
      </c>
      <c r="B28" s="31">
        <v>14054.04</v>
      </c>
      <c r="C28" s="36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5">
        <v>0</v>
      </c>
    </row>
    <row r="29" spans="1:9" x14ac:dyDescent="0.25">
      <c r="A29" s="29" t="s">
        <v>43</v>
      </c>
      <c r="B29" s="31">
        <v>5405.4</v>
      </c>
      <c r="C29" s="36">
        <v>4959.01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5">
        <v>324.8</v>
      </c>
    </row>
    <row r="30" spans="1:9" x14ac:dyDescent="0.25">
      <c r="A30" s="29" t="s">
        <v>44</v>
      </c>
      <c r="B30" s="31">
        <v>10000</v>
      </c>
      <c r="C30" s="36">
        <v>2938959.69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5">
        <v>2297.5</v>
      </c>
    </row>
    <row r="31" spans="1:9" x14ac:dyDescent="0.25">
      <c r="A31" s="29" t="s">
        <v>45</v>
      </c>
      <c r="B31" s="31">
        <v>5000</v>
      </c>
      <c r="C31" s="36">
        <v>225074.8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5">
        <v>346</v>
      </c>
    </row>
    <row r="32" spans="1:9" x14ac:dyDescent="0.25">
      <c r="A32" s="29" t="s">
        <v>46</v>
      </c>
      <c r="B32" s="31">
        <v>218424.73</v>
      </c>
      <c r="C32" s="36">
        <v>13049.97</v>
      </c>
      <c r="D32" s="32">
        <v>119546.55</v>
      </c>
      <c r="E32" s="32">
        <v>119546.55</v>
      </c>
      <c r="F32" s="32">
        <v>119546.55</v>
      </c>
      <c r="G32" s="32">
        <v>119546.55</v>
      </c>
      <c r="H32" s="32">
        <v>119546.55</v>
      </c>
      <c r="I32" s="5">
        <v>0</v>
      </c>
    </row>
    <row r="33" spans="1:9" x14ac:dyDescent="0.25">
      <c r="A33" s="29" t="s">
        <v>47</v>
      </c>
      <c r="B33" s="31">
        <v>77891.86</v>
      </c>
      <c r="C33" s="36"/>
      <c r="D33" s="32">
        <v>44417.1</v>
      </c>
      <c r="E33" s="32">
        <v>44417.1</v>
      </c>
      <c r="F33" s="32">
        <v>44417.1</v>
      </c>
      <c r="G33" s="32">
        <v>44417.1</v>
      </c>
      <c r="H33" s="32">
        <v>44417.1</v>
      </c>
      <c r="I33" s="5">
        <v>194905.04</v>
      </c>
    </row>
    <row r="34" spans="1:9" x14ac:dyDescent="0.25">
      <c r="A34" s="29" t="s">
        <v>48</v>
      </c>
      <c r="B34" s="31">
        <v>182297.24</v>
      </c>
      <c r="C34" s="36"/>
      <c r="D34" s="32">
        <v>135499.03</v>
      </c>
      <c r="E34" s="32">
        <v>135499.03</v>
      </c>
      <c r="F34" s="32">
        <v>135499.03</v>
      </c>
      <c r="G34" s="32">
        <v>135499.03</v>
      </c>
      <c r="H34" s="32">
        <v>135499.03</v>
      </c>
      <c r="I34" s="5">
        <v>0</v>
      </c>
    </row>
    <row r="35" spans="1:9" x14ac:dyDescent="0.25">
      <c r="A35" s="29" t="s">
        <v>49</v>
      </c>
      <c r="B35" s="31">
        <v>40000</v>
      </c>
      <c r="C35" s="36">
        <v>26424.080000000002</v>
      </c>
      <c r="D35" s="32">
        <v>12108.8</v>
      </c>
      <c r="E35" s="32">
        <v>12108.8</v>
      </c>
      <c r="F35" s="32">
        <v>12108.8</v>
      </c>
      <c r="G35" s="32">
        <v>12108.8</v>
      </c>
      <c r="H35" s="32">
        <v>12108.8</v>
      </c>
      <c r="I35" s="5">
        <v>0</v>
      </c>
    </row>
    <row r="36" spans="1:9" x14ac:dyDescent="0.25">
      <c r="A36" s="29" t="s">
        <v>50</v>
      </c>
      <c r="B36" s="31">
        <v>135675.64000000001</v>
      </c>
      <c r="C36" s="36"/>
      <c r="D36" s="32">
        <v>67121.66</v>
      </c>
      <c r="E36" s="32">
        <v>67121.66</v>
      </c>
      <c r="F36" s="32">
        <v>67121.66</v>
      </c>
      <c r="G36" s="32">
        <v>67121.66</v>
      </c>
      <c r="H36" s="32">
        <v>67121.66</v>
      </c>
      <c r="I36" s="5">
        <v>0</v>
      </c>
    </row>
    <row r="37" spans="1:9" x14ac:dyDescent="0.25">
      <c r="A37" s="29" t="s">
        <v>51</v>
      </c>
      <c r="B37" s="31">
        <v>222033.67</v>
      </c>
      <c r="C37" s="36"/>
      <c r="D37" s="32">
        <v>125326.41</v>
      </c>
      <c r="E37" s="32">
        <v>125326.41</v>
      </c>
      <c r="F37" s="32">
        <v>125326.41</v>
      </c>
      <c r="G37" s="32">
        <v>125326.41</v>
      </c>
      <c r="H37" s="32">
        <v>125326.41</v>
      </c>
      <c r="I37" s="5">
        <v>0</v>
      </c>
    </row>
    <row r="38" spans="1:9" x14ac:dyDescent="0.25">
      <c r="A38" s="29" t="s">
        <v>52</v>
      </c>
      <c r="B38" s="31">
        <v>3461702.2</v>
      </c>
      <c r="C38" s="36">
        <v>6698</v>
      </c>
      <c r="D38" s="32">
        <v>3356091.31</v>
      </c>
      <c r="E38" s="32">
        <v>3356091.31</v>
      </c>
      <c r="F38" s="32">
        <v>3356091.31</v>
      </c>
      <c r="G38" s="32">
        <v>3356091.31</v>
      </c>
      <c r="H38" s="32">
        <v>3356091.31</v>
      </c>
      <c r="I38" s="5">
        <v>0</v>
      </c>
    </row>
    <row r="39" spans="1:9" x14ac:dyDescent="0.25">
      <c r="A39" s="29" t="s">
        <v>53</v>
      </c>
      <c r="B39" s="31">
        <v>666999.76</v>
      </c>
      <c r="C39" s="36">
        <v>1980604.67</v>
      </c>
      <c r="D39" s="32">
        <v>307980</v>
      </c>
      <c r="E39" s="32">
        <v>307980</v>
      </c>
      <c r="F39" s="32">
        <v>307980</v>
      </c>
      <c r="G39" s="32">
        <v>307980</v>
      </c>
      <c r="H39" s="32">
        <v>307980</v>
      </c>
      <c r="I39" s="5">
        <v>409806.25</v>
      </c>
    </row>
    <row r="40" spans="1:9" x14ac:dyDescent="0.25">
      <c r="A40" s="29" t="s">
        <v>54</v>
      </c>
      <c r="B40" s="31">
        <v>310000</v>
      </c>
      <c r="C40" s="36">
        <v>19372</v>
      </c>
      <c r="D40" s="32">
        <v>76873.17</v>
      </c>
      <c r="E40" s="32">
        <v>76873.17</v>
      </c>
      <c r="F40" s="32">
        <v>76873.17</v>
      </c>
      <c r="G40" s="32">
        <v>76873.17</v>
      </c>
      <c r="H40" s="32">
        <v>76873.17</v>
      </c>
      <c r="I40" s="5">
        <v>0</v>
      </c>
    </row>
    <row r="41" spans="1:9" x14ac:dyDescent="0.25">
      <c r="A41" s="29" t="s">
        <v>55</v>
      </c>
      <c r="B41" s="31">
        <v>0</v>
      </c>
      <c r="C41" s="36">
        <v>92973</v>
      </c>
      <c r="D41" s="32"/>
      <c r="E41" s="32"/>
      <c r="F41" s="32"/>
      <c r="G41" s="32"/>
      <c r="H41" s="32"/>
      <c r="I41" s="5">
        <v>44271</v>
      </c>
    </row>
    <row r="42" spans="1:9" x14ac:dyDescent="0.25">
      <c r="A42" s="29" t="s">
        <v>56</v>
      </c>
      <c r="B42" s="31">
        <v>10000</v>
      </c>
      <c r="C42" s="36">
        <v>15353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5">
        <v>1057</v>
      </c>
    </row>
    <row r="43" spans="1:9" x14ac:dyDescent="0.25">
      <c r="A43" s="29" t="s">
        <v>57</v>
      </c>
      <c r="B43" s="31">
        <v>2162.16</v>
      </c>
      <c r="C43" s="36"/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5">
        <v>0</v>
      </c>
    </row>
    <row r="44" spans="1:9" x14ac:dyDescent="0.25">
      <c r="A44" s="29" t="s">
        <v>58</v>
      </c>
      <c r="B44" s="31">
        <v>58810.8</v>
      </c>
      <c r="C44" s="36">
        <v>160052.51999999999</v>
      </c>
      <c r="D44" s="32">
        <v>31293.58</v>
      </c>
      <c r="E44" s="32">
        <v>31293.58</v>
      </c>
      <c r="F44" s="32">
        <v>31293.58</v>
      </c>
      <c r="G44" s="32">
        <v>31293.58</v>
      </c>
      <c r="H44" s="32">
        <v>31293.58</v>
      </c>
      <c r="I44" s="5">
        <v>80026.259999999995</v>
      </c>
    </row>
    <row r="45" spans="1:9" x14ac:dyDescent="0.25">
      <c r="A45" s="29" t="s">
        <v>59</v>
      </c>
      <c r="B45" s="31">
        <v>38378.339999999997</v>
      </c>
      <c r="C45" s="36">
        <v>932748.79</v>
      </c>
      <c r="D45" s="32">
        <v>1308.02</v>
      </c>
      <c r="E45" s="32">
        <v>1308.02</v>
      </c>
      <c r="F45" s="32">
        <v>1308.02</v>
      </c>
      <c r="G45" s="32">
        <v>1308.02</v>
      </c>
      <c r="H45" s="32">
        <v>1308.02</v>
      </c>
      <c r="I45" s="5">
        <v>0</v>
      </c>
    </row>
    <row r="46" spans="1:9" x14ac:dyDescent="0.25">
      <c r="A46" s="29" t="s">
        <v>60</v>
      </c>
      <c r="B46" s="31">
        <v>10540.54</v>
      </c>
      <c r="C46" s="36">
        <v>91073.88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5">
        <v>0</v>
      </c>
    </row>
    <row r="47" spans="1:9" x14ac:dyDescent="0.25">
      <c r="A47" s="29" t="s">
        <v>61</v>
      </c>
      <c r="B47" s="31">
        <v>11424.32</v>
      </c>
      <c r="C47" s="36">
        <v>204200.7</v>
      </c>
      <c r="D47" s="32">
        <v>4030</v>
      </c>
      <c r="E47" s="32">
        <v>4030</v>
      </c>
      <c r="F47" s="32">
        <v>4030</v>
      </c>
      <c r="G47" s="32">
        <v>4030</v>
      </c>
      <c r="H47" s="32">
        <v>4030</v>
      </c>
      <c r="I47" s="5">
        <v>0</v>
      </c>
    </row>
    <row r="48" spans="1:9" x14ac:dyDescent="0.25">
      <c r="A48" s="29" t="s">
        <v>62</v>
      </c>
      <c r="B48" s="31">
        <v>3980509.71</v>
      </c>
      <c r="C48" s="36"/>
      <c r="D48" s="32">
        <v>3921418.73</v>
      </c>
      <c r="E48" s="32">
        <v>3921418.73</v>
      </c>
      <c r="F48" s="32">
        <v>3921418.73</v>
      </c>
      <c r="G48" s="32">
        <v>3921418.73</v>
      </c>
      <c r="H48" s="32">
        <v>3921418.73</v>
      </c>
      <c r="I48" s="5">
        <v>0</v>
      </c>
    </row>
    <row r="49" spans="1:9" x14ac:dyDescent="0.25">
      <c r="A49" s="29" t="s">
        <v>63</v>
      </c>
      <c r="B49" s="31">
        <v>123200.56</v>
      </c>
      <c r="C49" s="36"/>
      <c r="D49" s="32">
        <v>30948.799999999999</v>
      </c>
      <c r="E49" s="32">
        <v>30948.799999999999</v>
      </c>
      <c r="F49" s="32">
        <v>30948.799999999999</v>
      </c>
      <c r="G49" s="32">
        <v>30948.799999999999</v>
      </c>
      <c r="H49" s="32">
        <v>30948.799999999999</v>
      </c>
      <c r="I49" s="5">
        <v>59159.45</v>
      </c>
    </row>
    <row r="50" spans="1:9" x14ac:dyDescent="0.25">
      <c r="A50" s="29" t="s">
        <v>64</v>
      </c>
      <c r="B50" s="31">
        <v>304768.24</v>
      </c>
      <c r="C50" s="36">
        <v>1192140.6100000001</v>
      </c>
      <c r="D50" s="32">
        <v>206195</v>
      </c>
      <c r="E50" s="32">
        <v>206195</v>
      </c>
      <c r="F50" s="32">
        <v>206195</v>
      </c>
      <c r="G50" s="32">
        <v>206195</v>
      </c>
      <c r="H50" s="32">
        <v>206195</v>
      </c>
      <c r="I50" s="5">
        <v>0</v>
      </c>
    </row>
    <row r="51" spans="1:9" x14ac:dyDescent="0.25">
      <c r="A51" s="29" t="s">
        <v>65</v>
      </c>
      <c r="B51" s="31">
        <v>38400</v>
      </c>
      <c r="C51" s="36"/>
      <c r="D51" s="32">
        <v>13398</v>
      </c>
      <c r="E51" s="32">
        <v>13398</v>
      </c>
      <c r="F51" s="32">
        <v>13398</v>
      </c>
      <c r="G51" s="32">
        <v>13398</v>
      </c>
      <c r="H51" s="32">
        <v>13398</v>
      </c>
      <c r="I51" s="5">
        <v>0</v>
      </c>
    </row>
    <row r="52" spans="1:9" x14ac:dyDescent="0.25">
      <c r="A52" s="29" t="s">
        <v>66</v>
      </c>
      <c r="B52" s="31">
        <v>81565.33</v>
      </c>
      <c r="C52" s="36">
        <v>105908</v>
      </c>
      <c r="D52" s="32">
        <v>28874</v>
      </c>
      <c r="E52" s="32">
        <v>28874</v>
      </c>
      <c r="F52" s="32">
        <v>28874</v>
      </c>
      <c r="G52" s="32">
        <v>28874</v>
      </c>
      <c r="H52" s="32">
        <v>28874</v>
      </c>
      <c r="I52" s="5">
        <v>0</v>
      </c>
    </row>
    <row r="53" spans="1:9" x14ac:dyDescent="0.25">
      <c r="A53" s="29" t="s">
        <v>67</v>
      </c>
      <c r="B53" s="31">
        <v>5405.4</v>
      </c>
      <c r="C53" s="36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5">
        <v>0</v>
      </c>
    </row>
    <row r="54" spans="1:9" x14ac:dyDescent="0.25">
      <c r="A54" s="29" t="s">
        <v>68</v>
      </c>
      <c r="B54" s="31">
        <v>250000</v>
      </c>
      <c r="C54" s="36"/>
      <c r="D54" s="32">
        <v>240078.78</v>
      </c>
      <c r="E54" s="32">
        <v>240078.78</v>
      </c>
      <c r="F54" s="32">
        <v>240078.78</v>
      </c>
      <c r="G54" s="32">
        <v>240078.78</v>
      </c>
      <c r="H54" s="32">
        <v>240078.78</v>
      </c>
      <c r="I54" s="5">
        <v>99446.81</v>
      </c>
    </row>
    <row r="55" spans="1:9" x14ac:dyDescent="0.25">
      <c r="A55" s="29" t="s">
        <v>69</v>
      </c>
      <c r="B55" s="31">
        <v>35000</v>
      </c>
      <c r="C55" s="36"/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5">
        <v>0</v>
      </c>
    </row>
    <row r="56" spans="1:9" x14ac:dyDescent="0.25">
      <c r="A56" s="29" t="s">
        <v>70</v>
      </c>
      <c r="B56" s="31">
        <v>1092185</v>
      </c>
      <c r="C56" s="36">
        <v>1306</v>
      </c>
      <c r="D56" s="32">
        <v>1022755.22</v>
      </c>
      <c r="E56" s="32">
        <v>1022755.22</v>
      </c>
      <c r="F56" s="32">
        <v>1022755.22</v>
      </c>
      <c r="G56" s="32">
        <v>1022755.22</v>
      </c>
      <c r="H56" s="32">
        <v>1022755.22</v>
      </c>
      <c r="I56" s="5">
        <v>0</v>
      </c>
    </row>
    <row r="57" spans="1:9" x14ac:dyDescent="0.25">
      <c r="A57" s="29" t="s">
        <v>71</v>
      </c>
      <c r="B57" s="31">
        <v>7900</v>
      </c>
      <c r="C57" s="36"/>
      <c r="D57" s="32">
        <v>4698</v>
      </c>
      <c r="E57" s="32">
        <v>4698</v>
      </c>
      <c r="F57" s="32">
        <v>4698</v>
      </c>
      <c r="G57" s="32">
        <v>4698</v>
      </c>
      <c r="H57" s="32">
        <v>4698</v>
      </c>
      <c r="I57" s="5">
        <v>0</v>
      </c>
    </row>
    <row r="58" spans="1:9" x14ac:dyDescent="0.25">
      <c r="A58" s="29" t="s">
        <v>72</v>
      </c>
      <c r="B58" s="31">
        <v>201621.62</v>
      </c>
      <c r="C58" s="36">
        <v>3093.79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5">
        <v>0</v>
      </c>
    </row>
    <row r="59" spans="1:9" x14ac:dyDescent="0.25">
      <c r="A59" s="29" t="s">
        <v>73</v>
      </c>
      <c r="B59" s="31">
        <v>10.72</v>
      </c>
      <c r="C59" s="36">
        <v>238240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5">
        <v>429</v>
      </c>
    </row>
    <row r="60" spans="1:9" x14ac:dyDescent="0.25">
      <c r="A60" s="29" t="s">
        <v>74</v>
      </c>
      <c r="B60" s="31">
        <v>94376.18</v>
      </c>
      <c r="C60" s="36">
        <v>809625.52</v>
      </c>
      <c r="D60" s="32">
        <v>68400</v>
      </c>
      <c r="E60" s="32">
        <v>68400</v>
      </c>
      <c r="F60" s="32">
        <v>68400</v>
      </c>
      <c r="G60" s="32">
        <v>68400</v>
      </c>
      <c r="H60" s="32">
        <v>68400</v>
      </c>
      <c r="I60" s="5">
        <v>0</v>
      </c>
    </row>
    <row r="61" spans="1:9" x14ac:dyDescent="0.25">
      <c r="A61" s="29" t="s">
        <v>75</v>
      </c>
      <c r="B61" s="31">
        <v>922556.26</v>
      </c>
      <c r="C61" s="36">
        <v>15202</v>
      </c>
      <c r="D61" s="32">
        <v>91073.88</v>
      </c>
      <c r="E61" s="32">
        <v>91073.88</v>
      </c>
      <c r="F61" s="32">
        <v>91073.88</v>
      </c>
      <c r="G61" s="32">
        <v>91073.88</v>
      </c>
      <c r="H61" s="32">
        <v>91073.88</v>
      </c>
      <c r="I61" s="5">
        <v>0</v>
      </c>
    </row>
    <row r="62" spans="1:9" x14ac:dyDescent="0.25">
      <c r="A62" s="29" t="s">
        <v>76</v>
      </c>
      <c r="B62" s="31">
        <v>150000</v>
      </c>
      <c r="C62" s="36">
        <v>29690.2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5">
        <v>0</v>
      </c>
    </row>
    <row r="63" spans="1:9" x14ac:dyDescent="0.25">
      <c r="A63" s="29" t="s">
        <v>77</v>
      </c>
      <c r="B63" s="31">
        <v>327384.76</v>
      </c>
      <c r="C63" s="36">
        <v>870209.79</v>
      </c>
      <c r="D63" s="32">
        <v>216436.38</v>
      </c>
      <c r="E63" s="32">
        <v>216436.38</v>
      </c>
      <c r="F63" s="32">
        <v>216436.38</v>
      </c>
      <c r="G63" s="32">
        <v>216436.38</v>
      </c>
      <c r="H63" s="32">
        <v>216436.38</v>
      </c>
      <c r="I63" s="5">
        <v>404812.76</v>
      </c>
    </row>
    <row r="64" spans="1:9" x14ac:dyDescent="0.25">
      <c r="A64" s="29" t="s">
        <v>78</v>
      </c>
      <c r="B64" s="31">
        <v>33712.85</v>
      </c>
      <c r="C64" s="36">
        <v>591500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5">
        <v>15202</v>
      </c>
    </row>
    <row r="65" spans="1:9" x14ac:dyDescent="0.25">
      <c r="A65" s="29" t="s">
        <v>79</v>
      </c>
      <c r="B65" s="31">
        <v>540.54</v>
      </c>
      <c r="C65" s="36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5">
        <v>0</v>
      </c>
    </row>
    <row r="66" spans="1:9" x14ac:dyDescent="0.25">
      <c r="A66" s="29" t="s">
        <v>80</v>
      </c>
      <c r="B66" s="31">
        <v>2371785.11</v>
      </c>
      <c r="C66" s="36"/>
      <c r="D66" s="32">
        <v>2030675.17</v>
      </c>
      <c r="E66" s="32">
        <v>2030675.17</v>
      </c>
      <c r="F66" s="32">
        <v>2030675.17</v>
      </c>
      <c r="G66" s="32">
        <v>2030675.17</v>
      </c>
      <c r="H66" s="32">
        <v>2030675.17</v>
      </c>
      <c r="I66" s="5">
        <v>491682.24</v>
      </c>
    </row>
    <row r="67" spans="1:9" x14ac:dyDescent="0.25">
      <c r="A67" s="29" t="s">
        <v>81</v>
      </c>
      <c r="B67" s="31">
        <v>10540.54</v>
      </c>
      <c r="C67" s="36">
        <v>167051.6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5">
        <v>0</v>
      </c>
    </row>
    <row r="68" spans="1:9" x14ac:dyDescent="0.25">
      <c r="A68" s="29" t="s">
        <v>82</v>
      </c>
      <c r="B68" s="31">
        <v>111757.15</v>
      </c>
      <c r="C68" s="36"/>
      <c r="D68" s="32">
        <v>105908</v>
      </c>
      <c r="E68" s="32">
        <v>105908</v>
      </c>
      <c r="F68" s="32">
        <v>105908</v>
      </c>
      <c r="G68" s="32">
        <v>105908</v>
      </c>
      <c r="H68" s="32">
        <v>105908</v>
      </c>
      <c r="I68" s="5">
        <v>0</v>
      </c>
    </row>
    <row r="69" spans="1:9" x14ac:dyDescent="0.25">
      <c r="A69" s="29" t="s">
        <v>83</v>
      </c>
      <c r="B69" s="31">
        <v>65264.800000000003</v>
      </c>
      <c r="C69" s="36"/>
      <c r="D69" s="32">
        <v>17864</v>
      </c>
      <c r="E69" s="32">
        <v>17864</v>
      </c>
      <c r="F69" s="32">
        <v>17864</v>
      </c>
      <c r="G69" s="32">
        <v>17864</v>
      </c>
      <c r="H69" s="32">
        <v>17864</v>
      </c>
      <c r="I69" s="5">
        <v>0</v>
      </c>
    </row>
    <row r="70" spans="1:9" hidden="1" x14ac:dyDescent="0.25">
      <c r="A70" s="29" t="s">
        <v>84</v>
      </c>
      <c r="B70" s="31">
        <v>665.94</v>
      </c>
      <c r="C70" s="36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5">
        <v>0</v>
      </c>
    </row>
    <row r="71" spans="1:9" hidden="1" x14ac:dyDescent="0.25">
      <c r="A71" s="29" t="s">
        <v>85</v>
      </c>
      <c r="B71" s="31">
        <v>1081.08</v>
      </c>
      <c r="C71" s="36">
        <v>43200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5">
        <v>0</v>
      </c>
    </row>
    <row r="72" spans="1:9" hidden="1" x14ac:dyDescent="0.25">
      <c r="A72" s="29" t="s">
        <v>86</v>
      </c>
      <c r="B72" s="31">
        <v>55135.08</v>
      </c>
      <c r="C72" s="36">
        <v>0</v>
      </c>
      <c r="D72" s="32">
        <v>4989.51</v>
      </c>
      <c r="E72" s="32">
        <v>4989.51</v>
      </c>
      <c r="F72" s="32">
        <v>4989.51</v>
      </c>
      <c r="G72" s="32">
        <v>4989.51</v>
      </c>
      <c r="H72" s="32">
        <v>4989.51</v>
      </c>
      <c r="I72" s="5">
        <v>0</v>
      </c>
    </row>
    <row r="73" spans="1:9" hidden="1" x14ac:dyDescent="0.25">
      <c r="A73" s="29" t="s">
        <v>87</v>
      </c>
      <c r="B73" s="31">
        <v>4851.17</v>
      </c>
      <c r="C73" s="36">
        <v>0</v>
      </c>
      <c r="D73" s="32">
        <v>0</v>
      </c>
      <c r="E73" s="32">
        <v>0</v>
      </c>
      <c r="F73" s="32">
        <v>0</v>
      </c>
      <c r="G73" s="32">
        <v>0</v>
      </c>
      <c r="H73" s="32">
        <v>0</v>
      </c>
      <c r="I73" s="5">
        <v>0</v>
      </c>
    </row>
    <row r="74" spans="1:9" hidden="1" x14ac:dyDescent="0.25">
      <c r="A74" s="29" t="s">
        <v>88</v>
      </c>
      <c r="B74" s="31">
        <v>17907.509999999998</v>
      </c>
      <c r="C74" s="36"/>
      <c r="D74" s="32">
        <v>4618.79</v>
      </c>
      <c r="E74" s="32">
        <v>4618.79</v>
      </c>
      <c r="F74" s="32">
        <v>4618.79</v>
      </c>
      <c r="G74" s="32">
        <v>4618.79</v>
      </c>
      <c r="H74" s="32">
        <v>4618.79</v>
      </c>
      <c r="I74" s="5">
        <v>0</v>
      </c>
    </row>
    <row r="75" spans="1:9" x14ac:dyDescent="0.25">
      <c r="A75" s="29" t="s">
        <v>89</v>
      </c>
      <c r="B75" s="31">
        <v>862112.01</v>
      </c>
      <c r="C75" s="36">
        <v>176508</v>
      </c>
      <c r="D75" s="32">
        <v>433418</v>
      </c>
      <c r="E75" s="32">
        <v>433418</v>
      </c>
      <c r="F75" s="32">
        <v>433418</v>
      </c>
      <c r="G75" s="32">
        <v>433418</v>
      </c>
      <c r="H75" s="32">
        <v>433418</v>
      </c>
      <c r="I75" s="5">
        <v>4959.01</v>
      </c>
    </row>
    <row r="76" spans="1:9" hidden="1" x14ac:dyDescent="0.25">
      <c r="A76" s="29" t="s">
        <v>90</v>
      </c>
      <c r="B76" s="31">
        <v>2040000</v>
      </c>
      <c r="C76" s="36"/>
      <c r="D76" s="32">
        <v>1836165.75</v>
      </c>
      <c r="E76" s="32">
        <v>1836165.75</v>
      </c>
      <c r="F76" s="32">
        <v>1836165.75</v>
      </c>
      <c r="G76" s="32">
        <v>1836165.75</v>
      </c>
      <c r="H76" s="32">
        <v>1836165.75</v>
      </c>
      <c r="I76" s="5">
        <v>23774.2</v>
      </c>
    </row>
    <row r="77" spans="1:9" hidden="1" x14ac:dyDescent="0.25">
      <c r="A77" s="29" t="s">
        <v>91</v>
      </c>
      <c r="B77" s="31">
        <v>40405.4</v>
      </c>
      <c r="C77" s="36"/>
      <c r="D77" s="32">
        <v>18376</v>
      </c>
      <c r="E77" s="32">
        <v>18376</v>
      </c>
      <c r="F77" s="32">
        <v>18376</v>
      </c>
      <c r="G77" s="32">
        <v>18376</v>
      </c>
      <c r="H77" s="32">
        <v>18376</v>
      </c>
      <c r="I77" s="5">
        <v>0</v>
      </c>
    </row>
    <row r="78" spans="1:9" x14ac:dyDescent="0.25">
      <c r="A78" s="29" t="s">
        <v>92</v>
      </c>
      <c r="B78" s="31">
        <v>93783.76</v>
      </c>
      <c r="C78" s="36">
        <v>12775056.43</v>
      </c>
      <c r="D78" s="32">
        <v>29690.2</v>
      </c>
      <c r="E78" s="32">
        <v>29690.2</v>
      </c>
      <c r="F78" s="32">
        <v>29690.2</v>
      </c>
      <c r="G78" s="32">
        <v>29690.2</v>
      </c>
      <c r="H78" s="32">
        <v>29690.2</v>
      </c>
      <c r="I78" s="5">
        <v>0</v>
      </c>
    </row>
    <row r="79" spans="1:9" hidden="1" x14ac:dyDescent="0.25">
      <c r="A79" s="29" t="s">
        <v>93</v>
      </c>
      <c r="B79" s="31">
        <v>1248000</v>
      </c>
      <c r="C79" s="36">
        <v>13398</v>
      </c>
      <c r="D79" s="32">
        <v>1176919.78</v>
      </c>
      <c r="E79" s="32">
        <v>1176919.78</v>
      </c>
      <c r="F79" s="32">
        <v>1176919.78</v>
      </c>
      <c r="G79" s="32">
        <v>1176919.78</v>
      </c>
      <c r="H79" s="32">
        <v>1176919.78</v>
      </c>
      <c r="I79" s="5">
        <v>74454.600000000006</v>
      </c>
    </row>
    <row r="80" spans="1:9" hidden="1" x14ac:dyDescent="0.25">
      <c r="A80" s="29" t="s">
        <v>94</v>
      </c>
      <c r="B80" s="32">
        <v>3622993.5</v>
      </c>
      <c r="C80" s="36"/>
      <c r="D80" s="32">
        <v>286408.5</v>
      </c>
      <c r="E80" s="32">
        <v>286408.5</v>
      </c>
      <c r="F80" s="32">
        <v>286408.5</v>
      </c>
      <c r="G80" s="32">
        <v>286408.5</v>
      </c>
      <c r="H80" s="32">
        <v>286408.5</v>
      </c>
      <c r="I80" s="5">
        <v>0</v>
      </c>
    </row>
    <row r="81" spans="1:9" hidden="1" x14ac:dyDescent="0.25">
      <c r="A81" s="29" t="s">
        <v>95</v>
      </c>
      <c r="B81" s="31">
        <v>2722000</v>
      </c>
      <c r="C81" s="36"/>
      <c r="D81" s="32">
        <v>1942000</v>
      </c>
      <c r="E81" s="32">
        <v>1942000</v>
      </c>
      <c r="F81" s="32">
        <v>1942000</v>
      </c>
      <c r="G81" s="32">
        <v>1942000</v>
      </c>
      <c r="H81" s="32">
        <v>1942000</v>
      </c>
      <c r="I81" s="5">
        <v>20500</v>
      </c>
    </row>
    <row r="82" spans="1:9" hidden="1" x14ac:dyDescent="0.25">
      <c r="A82" s="29" t="s">
        <v>96</v>
      </c>
      <c r="B82" s="31">
        <v>72120</v>
      </c>
      <c r="C82" s="36"/>
      <c r="D82" s="32">
        <v>29995.279999999999</v>
      </c>
      <c r="E82" s="32">
        <v>29995.279999999999</v>
      </c>
      <c r="F82" s="32">
        <v>29995.279999999999</v>
      </c>
      <c r="G82" s="32">
        <v>29995.279999999999</v>
      </c>
      <c r="H82" s="32">
        <v>29995.279999999999</v>
      </c>
      <c r="I82" s="5">
        <v>0</v>
      </c>
    </row>
    <row r="83" spans="1:9" hidden="1" x14ac:dyDescent="0.25">
      <c r="A83" s="29" t="s">
        <v>97</v>
      </c>
      <c r="B83" s="31">
        <v>306178.36</v>
      </c>
      <c r="C83" s="16">
        <v>94864.8</v>
      </c>
      <c r="D83" s="32">
        <v>267391.59999999998</v>
      </c>
      <c r="E83" s="32">
        <v>267391.59999999998</v>
      </c>
      <c r="F83" s="32">
        <v>267391.59999999998</v>
      </c>
      <c r="G83" s="32">
        <v>267391.59999999998</v>
      </c>
      <c r="H83" s="32">
        <v>267391.59999999998</v>
      </c>
      <c r="I83" s="5">
        <v>0</v>
      </c>
    </row>
    <row r="84" spans="1:9" x14ac:dyDescent="0.25">
      <c r="A84" s="29" t="s">
        <v>98</v>
      </c>
      <c r="B84" s="31">
        <v>50000</v>
      </c>
      <c r="C84" s="16"/>
      <c r="D84" s="32">
        <v>38407.599999999999</v>
      </c>
      <c r="E84" s="32">
        <v>38407.599999999999</v>
      </c>
      <c r="F84" s="32">
        <v>38407.599999999999</v>
      </c>
      <c r="G84" s="32">
        <v>38407.599999999999</v>
      </c>
      <c r="H84" s="32">
        <v>38407.599999999999</v>
      </c>
      <c r="I84" s="5"/>
    </row>
    <row r="85" spans="1:9" x14ac:dyDescent="0.25">
      <c r="A85" s="29" t="s">
        <v>99</v>
      </c>
      <c r="B85" s="31">
        <v>80000</v>
      </c>
      <c r="C85" s="16"/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5"/>
    </row>
    <row r="86" spans="1:9" x14ac:dyDescent="0.25">
      <c r="A86" s="29" t="s">
        <v>100</v>
      </c>
      <c r="B86" s="31">
        <v>367196.8</v>
      </c>
      <c r="C86" s="16"/>
      <c r="D86" s="32">
        <v>240102</v>
      </c>
      <c r="E86" s="32">
        <v>240102</v>
      </c>
      <c r="F86" s="32">
        <v>240102</v>
      </c>
      <c r="G86" s="32">
        <v>240102</v>
      </c>
      <c r="H86" s="32">
        <v>240102</v>
      </c>
      <c r="I86" s="5"/>
    </row>
    <row r="87" spans="1:9" hidden="1" x14ac:dyDescent="0.25">
      <c r="A87" s="29" t="s">
        <v>101</v>
      </c>
      <c r="B87" s="31">
        <v>100000.8</v>
      </c>
      <c r="C87" s="16"/>
      <c r="D87" s="32">
        <v>0</v>
      </c>
      <c r="E87" s="32">
        <v>0</v>
      </c>
      <c r="F87" s="32">
        <v>0</v>
      </c>
      <c r="G87" s="32">
        <v>0</v>
      </c>
      <c r="H87" s="32">
        <v>0</v>
      </c>
      <c r="I87" s="5"/>
    </row>
    <row r="88" spans="1:9" hidden="1" x14ac:dyDescent="0.25">
      <c r="A88" s="27"/>
      <c r="B88" s="31">
        <v>13900959.060000001</v>
      </c>
      <c r="C88" s="16"/>
      <c r="D88" s="32">
        <v>13851284.4</v>
      </c>
      <c r="E88" s="32">
        <v>13851284.4</v>
      </c>
      <c r="F88" s="32">
        <v>13851284.4</v>
      </c>
      <c r="G88" s="32">
        <v>13851284.4</v>
      </c>
      <c r="H88" s="32">
        <v>13851284.4</v>
      </c>
      <c r="I88" s="5"/>
    </row>
    <row r="89" spans="1:9" hidden="1" x14ac:dyDescent="0.25">
      <c r="A89" s="27"/>
      <c r="B89" s="16"/>
      <c r="C89" s="16"/>
      <c r="D89" s="36"/>
      <c r="E89" s="36"/>
      <c r="F89" s="36"/>
      <c r="G89" s="14"/>
      <c r="H89" s="15"/>
      <c r="I89" s="5"/>
    </row>
    <row r="90" spans="1:9" hidden="1" x14ac:dyDescent="0.25">
      <c r="A90" s="27"/>
      <c r="B90" s="16"/>
      <c r="C90" s="16"/>
      <c r="D90" s="36"/>
      <c r="E90" s="36"/>
      <c r="F90" s="36"/>
      <c r="G90" s="14"/>
      <c r="H90" s="15"/>
      <c r="I90" s="5"/>
    </row>
    <row r="91" spans="1:9" hidden="1" x14ac:dyDescent="0.25">
      <c r="A91" s="27"/>
      <c r="B91" s="16"/>
      <c r="C91" s="16"/>
      <c r="D91" s="36"/>
      <c r="E91" s="36"/>
      <c r="F91" s="36"/>
      <c r="G91" s="14"/>
      <c r="H91" s="15"/>
      <c r="I91" s="5"/>
    </row>
    <row r="92" spans="1:9" hidden="1" x14ac:dyDescent="0.25">
      <c r="A92" s="27"/>
      <c r="B92" s="17"/>
      <c r="C92" s="16"/>
      <c r="D92" s="36"/>
      <c r="E92" s="14"/>
      <c r="F92" s="14"/>
      <c r="G92" s="14"/>
      <c r="H92" s="15"/>
      <c r="I92" s="5"/>
    </row>
    <row r="93" spans="1:9" ht="15.75" thickBot="1" x14ac:dyDescent="0.3">
      <c r="A93" s="28"/>
      <c r="B93" s="18"/>
      <c r="C93" s="18"/>
      <c r="D93" s="18"/>
      <c r="E93" s="18"/>
      <c r="F93" s="19"/>
      <c r="G93" s="19"/>
      <c r="H93" s="20"/>
      <c r="I93" s="5"/>
    </row>
    <row r="94" spans="1:9" hidden="1" x14ac:dyDescent="0.25">
      <c r="A94" s="7" t="s">
        <v>11</v>
      </c>
      <c r="B94" s="3">
        <v>0</v>
      </c>
      <c r="C94" s="3">
        <v>13000</v>
      </c>
      <c r="D94"/>
      <c r="E94" s="4">
        <f t="shared" ref="E94:F102" si="0">G94</f>
        <v>0</v>
      </c>
      <c r="F94" s="4">
        <f t="shared" si="0"/>
        <v>0</v>
      </c>
      <c r="G94" s="4">
        <f t="shared" ref="G94:G102" si="1">F94</f>
        <v>0</v>
      </c>
      <c r="H94" s="4">
        <v>0</v>
      </c>
      <c r="I94" s="3">
        <v>0</v>
      </c>
    </row>
    <row r="95" spans="1:9" hidden="1" x14ac:dyDescent="0.25">
      <c r="A95" s="7" t="s">
        <v>16</v>
      </c>
      <c r="B95" s="3">
        <v>0</v>
      </c>
      <c r="C95" s="3">
        <v>10400</v>
      </c>
      <c r="D95"/>
      <c r="E95" s="4">
        <f t="shared" si="0"/>
        <v>0</v>
      </c>
      <c r="F95" s="4">
        <f t="shared" si="0"/>
        <v>0</v>
      </c>
      <c r="G95" s="4">
        <f t="shared" si="1"/>
        <v>0</v>
      </c>
      <c r="H95" s="4"/>
      <c r="I95" s="3">
        <v>4640</v>
      </c>
    </row>
    <row r="96" spans="1:9" hidden="1" x14ac:dyDescent="0.25">
      <c r="A96" s="7" t="s">
        <v>12</v>
      </c>
      <c r="B96" s="3">
        <v>0</v>
      </c>
      <c r="C96" s="3">
        <v>233898.38</v>
      </c>
      <c r="D96"/>
      <c r="E96" s="4">
        <f t="shared" si="0"/>
        <v>0</v>
      </c>
      <c r="F96" s="4">
        <f t="shared" si="0"/>
        <v>0</v>
      </c>
      <c r="G96" s="4">
        <f t="shared" si="1"/>
        <v>0</v>
      </c>
      <c r="H96" s="4">
        <v>0</v>
      </c>
      <c r="I96" s="3">
        <v>0</v>
      </c>
    </row>
    <row r="97" spans="1:9" hidden="1" x14ac:dyDescent="0.25">
      <c r="A97" s="7" t="s">
        <v>15</v>
      </c>
      <c r="B97" s="6" t="s">
        <v>17</v>
      </c>
      <c r="C97" s="3">
        <v>13520</v>
      </c>
      <c r="D97"/>
      <c r="E97" s="4">
        <f t="shared" si="0"/>
        <v>0</v>
      </c>
      <c r="F97" s="4">
        <f t="shared" si="0"/>
        <v>0</v>
      </c>
      <c r="G97" s="4">
        <f t="shared" si="1"/>
        <v>0</v>
      </c>
      <c r="H97" s="4">
        <v>0</v>
      </c>
      <c r="I97" s="3">
        <v>0</v>
      </c>
    </row>
    <row r="98" spans="1:9" hidden="1" x14ac:dyDescent="0.25">
      <c r="A98" s="7" t="s">
        <v>10</v>
      </c>
      <c r="B98" s="3">
        <v>0</v>
      </c>
      <c r="C98" s="3">
        <v>164235.54999999999</v>
      </c>
      <c r="D98"/>
      <c r="E98" s="4">
        <f t="shared" si="0"/>
        <v>0</v>
      </c>
      <c r="F98" s="4">
        <f t="shared" si="0"/>
        <v>0</v>
      </c>
      <c r="G98" s="4">
        <f t="shared" si="1"/>
        <v>0</v>
      </c>
      <c r="H98" s="4">
        <v>0</v>
      </c>
      <c r="I98" s="3">
        <v>0</v>
      </c>
    </row>
    <row r="99" spans="1:9" hidden="1" x14ac:dyDescent="0.25">
      <c r="A99" s="7" t="s">
        <v>8</v>
      </c>
      <c r="B99" s="3">
        <v>0</v>
      </c>
      <c r="C99" s="3">
        <v>67238.05</v>
      </c>
      <c r="D99"/>
      <c r="E99" s="4">
        <f t="shared" si="0"/>
        <v>0</v>
      </c>
      <c r="F99" s="4">
        <f t="shared" si="0"/>
        <v>0</v>
      </c>
      <c r="G99" s="4">
        <f t="shared" si="1"/>
        <v>0</v>
      </c>
      <c r="H99" s="4">
        <v>0</v>
      </c>
      <c r="I99" s="3">
        <v>0</v>
      </c>
    </row>
    <row r="100" spans="1:9" hidden="1" x14ac:dyDescent="0.25">
      <c r="A100" s="7" t="s">
        <v>9</v>
      </c>
      <c r="B100" s="3">
        <v>0</v>
      </c>
      <c r="C100" s="3">
        <v>104000</v>
      </c>
      <c r="D100"/>
      <c r="E100" s="4">
        <f t="shared" si="0"/>
        <v>0</v>
      </c>
      <c r="F100" s="4">
        <f t="shared" si="0"/>
        <v>0</v>
      </c>
      <c r="G100" s="4">
        <f t="shared" si="1"/>
        <v>0</v>
      </c>
      <c r="H100" s="4">
        <v>0</v>
      </c>
      <c r="I100" s="3">
        <v>0</v>
      </c>
    </row>
    <row r="101" spans="1:9" hidden="1" x14ac:dyDescent="0.25">
      <c r="A101" s="7" t="s">
        <v>13</v>
      </c>
      <c r="B101" s="3">
        <v>0</v>
      </c>
      <c r="C101" s="3">
        <v>836112.01</v>
      </c>
      <c r="D101"/>
      <c r="E101" s="4">
        <f t="shared" si="0"/>
        <v>0</v>
      </c>
      <c r="F101" s="4">
        <f t="shared" si="0"/>
        <v>0</v>
      </c>
      <c r="G101" s="4">
        <f t="shared" si="1"/>
        <v>0</v>
      </c>
      <c r="H101" s="4">
        <v>0</v>
      </c>
      <c r="I101" s="3">
        <v>0</v>
      </c>
    </row>
    <row r="102" spans="1:9" hidden="1" x14ac:dyDescent="0.25">
      <c r="A102" s="7" t="s">
        <v>14</v>
      </c>
      <c r="B102" s="3">
        <v>0</v>
      </c>
      <c r="C102" s="3">
        <v>31200</v>
      </c>
      <c r="D102"/>
      <c r="E102" s="4">
        <f t="shared" si="0"/>
        <v>0</v>
      </c>
      <c r="F102" s="4">
        <f t="shared" si="0"/>
        <v>0</v>
      </c>
      <c r="G102" s="4">
        <f t="shared" si="1"/>
        <v>0</v>
      </c>
      <c r="H102" s="4">
        <v>0</v>
      </c>
      <c r="I102" s="3">
        <v>0</v>
      </c>
    </row>
    <row r="103" spans="1:9" hidden="1" x14ac:dyDescent="0.25">
      <c r="D103"/>
    </row>
    <row r="104" spans="1:9" hidden="1" x14ac:dyDescent="0.25">
      <c r="D104"/>
    </row>
    <row r="105" spans="1:9" hidden="1" x14ac:dyDescent="0.25">
      <c r="D105"/>
    </row>
    <row r="106" spans="1:9" hidden="1" x14ac:dyDescent="0.25">
      <c r="D106"/>
    </row>
    <row r="107" spans="1:9" x14ac:dyDescent="0.25">
      <c r="D107"/>
    </row>
    <row r="108" spans="1:9" x14ac:dyDescent="0.25">
      <c r="D108"/>
    </row>
    <row r="109" spans="1:9" x14ac:dyDescent="0.25">
      <c r="D109"/>
    </row>
    <row r="110" spans="1:9" x14ac:dyDescent="0.25">
      <c r="D110"/>
    </row>
    <row r="111" spans="1:9" x14ac:dyDescent="0.25">
      <c r="D111"/>
    </row>
    <row r="112" spans="1:9" x14ac:dyDescent="0.25">
      <c r="D112"/>
    </row>
    <row r="113" spans="1:4" x14ac:dyDescent="0.25">
      <c r="D113"/>
    </row>
    <row r="114" spans="1:4" x14ac:dyDescent="0.25">
      <c r="D114"/>
    </row>
    <row r="115" spans="1:4" x14ac:dyDescent="0.25">
      <c r="D115"/>
    </row>
    <row r="116" spans="1:4" x14ac:dyDescent="0.25">
      <c r="D116"/>
    </row>
    <row r="117" spans="1:4" x14ac:dyDescent="0.25">
      <c r="D117"/>
    </row>
    <row r="118" spans="1:4" x14ac:dyDescent="0.25">
      <c r="D118"/>
    </row>
    <row r="119" spans="1:4" x14ac:dyDescent="0.25">
      <c r="D119"/>
    </row>
    <row r="120" spans="1:4" x14ac:dyDescent="0.25">
      <c r="A120" s="10"/>
      <c r="B120" s="9"/>
      <c r="C120" s="9"/>
      <c r="D120"/>
    </row>
    <row r="121" spans="1:4" x14ac:dyDescent="0.25">
      <c r="A121" s="10"/>
      <c r="B121" s="9"/>
      <c r="C121" s="9"/>
      <c r="D121"/>
    </row>
    <row r="122" spans="1:4" x14ac:dyDescent="0.25">
      <c r="A122" s="10"/>
      <c r="B122" s="9"/>
      <c r="C122" s="9"/>
      <c r="D122"/>
    </row>
    <row r="123" spans="1:4" x14ac:dyDescent="0.25">
      <c r="A123" s="10"/>
      <c r="B123" s="9"/>
      <c r="C123" s="9"/>
      <c r="D123"/>
    </row>
    <row r="124" spans="1:4" x14ac:dyDescent="0.25">
      <c r="A124" s="10"/>
      <c r="B124" s="9"/>
      <c r="C124" s="9"/>
    </row>
  </sheetData>
  <sortState ref="A4:I102">
    <sortCondition ref="A4"/>
  </sortState>
  <mergeCells count="1">
    <mergeCell ref="A1:H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Tesoreria</cp:lastModifiedBy>
  <cp:lastPrinted>2024-10-16T14:53:30Z</cp:lastPrinted>
  <dcterms:created xsi:type="dcterms:W3CDTF">2024-05-03T16:15:47Z</dcterms:created>
  <dcterms:modified xsi:type="dcterms:W3CDTF">2024-10-16T14:53:45Z</dcterms:modified>
</cp:coreProperties>
</file>