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C1AE8808-6C0B-4106-846D-63B5DACEBCF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5" i="1" l="1"/>
  <c r="F5" i="1" s="1"/>
  <c r="D12" i="1"/>
  <c r="F15" i="1"/>
  <c r="F14" i="1"/>
  <c r="F11" i="1"/>
  <c r="F10" i="1"/>
  <c r="F9" i="1"/>
  <c r="E21" i="1"/>
  <c r="F21" i="1" s="1"/>
  <c r="E20" i="1"/>
  <c r="F20" i="1" s="1"/>
  <c r="E19" i="1"/>
  <c r="F19" i="1" s="1"/>
  <c r="E17" i="1"/>
  <c r="F17" i="1" s="1"/>
  <c r="E16" i="1"/>
  <c r="F16" i="1" s="1"/>
  <c r="E15" i="1"/>
  <c r="E14" i="1"/>
  <c r="E13" i="1"/>
  <c r="F13" i="1" s="1"/>
  <c r="E11" i="1"/>
  <c r="E10" i="1"/>
  <c r="E9" i="1"/>
  <c r="E8" i="1"/>
  <c r="F8" i="1" s="1"/>
  <c r="E7" i="1"/>
  <c r="F7" i="1" s="1"/>
  <c r="E6" i="1"/>
  <c r="F6" i="1" s="1"/>
  <c r="D4" i="1"/>
  <c r="C12" i="1"/>
  <c r="C4" i="1"/>
  <c r="B12" i="1"/>
  <c r="B4" i="1"/>
  <c r="E12" i="1" l="1"/>
  <c r="F12" i="1" s="1"/>
  <c r="E18" i="1"/>
  <c r="F18" i="1" s="1"/>
  <c r="E4" i="1"/>
  <c r="F4" i="1" s="1"/>
  <c r="D3" i="1"/>
  <c r="C3" i="1"/>
  <c r="B3" i="1"/>
  <c r="E3" i="1" l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<sst xmlns="http://schemas.openxmlformats.org/spreadsheetml/2006/main" count="27" uniqueCount="27">
  <si>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</si>
  <si>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</si>
  <si>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</si>
  <si>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</si>
  <si>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</si>
  <si>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</si>
  <si>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</si>
  <si>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</si>
  <si>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</si>
  <si>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</si>
  <si>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</si>
  <si>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</si>
  <si>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</si>
  <si>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</si>
  <si>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</si>
  <si>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</si>
  <si>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</si>
  <si>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</si>
  <si>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</si>
  <si>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</si>
  <si>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</si>
  <si>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</si>
  <si>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</si>
  <si>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</si>
  <si>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</si>
  <si>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</si>
  <si>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del Activo
Del 1 DE ENERO AL 30 DE SEPTIEMBRE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</si>
</sst>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503632-449F-4AD2-9F06-C19C3971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3000375</xdr:colOff>
      <xdr:row>31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934849-E7EB-4270-800E-72C9E822ACA0}"/>
            </a:ext>
          </a:extLst>
        </xdr:cNvPr>
        <xdr:cNvSpPr txBox="1"/>
      </xdr:nvSpPr>
      <xdr:spPr>
        <a:xfrm>
          <a:off x="0" y="38766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352425</xdr:colOff>
      <xdr:row>23</xdr:row>
      <xdr:rowOff>142874</xdr:rowOff>
    </xdr:from>
    <xdr:to>
      <xdr:col>5</xdr:col>
      <xdr:colOff>0</xdr:colOff>
      <xdr:row>32</xdr:row>
      <xdr:rowOff>85724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F58648-B91E-4A1B-B2C4-387849A622EB}"/>
            </a:ext>
          </a:extLst>
        </xdr:cNvPr>
        <xdr:cNvSpPr txBox="1"/>
      </xdr:nvSpPr>
      <xdr:spPr>
        <a:xfrm>
          <a:off x="5305425" y="3876674"/>
          <a:ext cx="32194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A31" sqref="A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1048161.73</v>
      </c>
      <c r="C3" s="6">
        <f>+C4+C12</f>
        <v>3718868.22</v>
      </c>
      <c r="D3" s="6">
        <f>+D4+D12</f>
        <v>3277569.5300000003</v>
      </c>
      <c r="E3" s="6">
        <f>+B3+C3-D3</f>
        <v>1489460.42</v>
      </c>
      <c r="F3" s="6">
        <f>+E3-B3</f>
        <v>441298.68999999994</v>
      </c>
    </row>
    <row r="4" spans="1:6" x14ac:dyDescent="0.2">
      <c r="A4" s="7" t="s">
        <v>7</v>
      </c>
      <c r="B4" s="6">
        <f>+B5+B6+B7+B8+B9+B10+B11</f>
        <v>793633.63</v>
      </c>
      <c r="C4" s="6">
        <f>+C5+C6+C7+C8+C10+C9+C11</f>
        <v>3680861.3200000003</v>
      </c>
      <c r="D4" s="6">
        <f>+D5+D6+D7+D8+D10+D9+D11</f>
        <v>3253414.58</v>
      </c>
      <c r="E4" s="6">
        <f>+B4+C4-D4</f>
        <v>1221080.3700000001</v>
      </c>
      <c r="F4" s="6">
        <f>+E4-B4</f>
        <v>427446.74000000011</v>
      </c>
    </row>
    <row r="5" spans="1:6" x14ac:dyDescent="0.2">
      <c r="A5" s="8" t="s">
        <v>8</v>
      </c>
      <c r="B5" s="9">
        <v>793491.2</v>
      </c>
      <c r="C5" s="9">
        <v>1886640.3</v>
      </c>
      <c r="D5" s="9">
        <v>1459195.36</v>
      </c>
      <c r="E5" s="9">
        <f>+B5+C5-D5</f>
        <v>1220936.1399999999</v>
      </c>
      <c r="F5" s="9">
        <f>+E5-B5</f>
        <v>427444.93999999994</v>
      </c>
    </row>
    <row r="6" spans="1:6" x14ac:dyDescent="0.2">
      <c r="A6" s="8" t="s">
        <v>9</v>
      </c>
      <c r="B6" s="9">
        <v>0</v>
      </c>
      <c r="C6" s="9">
        <v>0</v>
      </c>
      <c r="D6" s="9">
        <v>0</v>
      </c>
      <c r="E6" s="9">
        <f t="shared" ref="E6:E11" si="0">+B6+C6-D6</f>
        <v>0</v>
      </c>
      <c r="F6" s="9">
        <f t="shared" ref="F6:F21" si="1">+E6-B6</f>
        <v>0</v>
      </c>
    </row>
    <row r="7" spans="1:6" x14ac:dyDescent="0.2">
      <c r="A7" s="8" t="s">
        <v>10</v>
      </c>
      <c r="B7" s="9">
        <v>142.43</v>
      </c>
      <c r="C7" s="9">
        <v>1794221.02</v>
      </c>
      <c r="D7" s="9">
        <v>1794219.22</v>
      </c>
      <c r="E7" s="9">
        <f t="shared" si="0"/>
        <v>144.22999999998137</v>
      </c>
      <c r="F7" s="9">
        <f t="shared" si="1"/>
        <v>1.7999999999813667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si="0"/>
        <v>0</v>
      </c>
      <c r="F8" s="9">
        <f t="shared" si="1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6" x14ac:dyDescent="0.2">
      <c r="A12" s="7" t="s">
        <v>15</v>
      </c>
      <c r="B12" s="6">
        <f>+B13+B14+B15+B16+B17+B18+B19+B20+B21</f>
        <v>254528.10000000003</v>
      </c>
      <c r="C12" s="6">
        <f>+C13+C14+C15+C16+C17+C18+C19+C20+C21</f>
        <v>38006.9</v>
      </c>
      <c r="D12" s="6">
        <f>+D13+D14+D15+D16+D17+D18+D19+D20+D21</f>
        <v>24154.95</v>
      </c>
      <c r="E12" s="6">
        <f>+B12+C12-D12</f>
        <v>268380.05000000005</v>
      </c>
      <c r="F12" s="6">
        <f t="shared" si="1"/>
        <v>13851.950000000012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 t="shared" si="1"/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ref="E14:E21" si="2">+B14+C14-D14</f>
        <v>0</v>
      </c>
      <c r="F14" s="9">
        <f t="shared" si="1"/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1"/>
        <v>0</v>
      </c>
    </row>
    <row r="16" spans="1:6" x14ac:dyDescent="0.2">
      <c r="A16" s="8" t="s">
        <v>19</v>
      </c>
      <c r="B16" s="9">
        <v>315759.96000000002</v>
      </c>
      <c r="C16" s="9">
        <v>16240.01</v>
      </c>
      <c r="D16" s="9">
        <v>0</v>
      </c>
      <c r="E16" s="9">
        <f t="shared" si="2"/>
        <v>331999.97000000003</v>
      </c>
      <c r="F16" s="9">
        <f t="shared" si="1"/>
        <v>16240.010000000009</v>
      </c>
    </row>
    <row r="17" spans="1:6" x14ac:dyDescent="0.2">
      <c r="A17" s="8" t="s">
        <v>20</v>
      </c>
      <c r="B17" s="9">
        <v>29707.96</v>
      </c>
      <c r="C17" s="9">
        <v>16077.6</v>
      </c>
      <c r="D17" s="9">
        <v>0</v>
      </c>
      <c r="E17" s="9">
        <f t="shared" si="2"/>
        <v>45785.56</v>
      </c>
      <c r="F17" s="9">
        <f t="shared" si="1"/>
        <v>16077.599999999999</v>
      </c>
    </row>
    <row r="18" spans="1:6" x14ac:dyDescent="0.2">
      <c r="A18" s="8" t="s">
        <v>21</v>
      </c>
      <c r="B18" s="9">
        <v>-90939.82</v>
      </c>
      <c r="C18" s="9">
        <v>5689.29</v>
      </c>
      <c r="D18" s="9">
        <v>24154.95</v>
      </c>
      <c r="E18" s="9">
        <f t="shared" si="2"/>
        <v>-109405.48000000001</v>
      </c>
      <c r="F18" s="9">
        <f t="shared" si="1"/>
        <v>-18465.660000000003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1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1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2024-10-18T21:31:40Z</cp:lastPrinted>
  <dcterms:created xsi:type="dcterms:W3CDTF">2014-02-09T04:04:15Z</dcterms:created>
  <dcterms:modified xsi:type="dcterms:W3CDTF">2024-10-18T21:32:01Z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