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8B95A4EB-EB2B-4871-B1C2-0318B8DC3F9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12" i="1" l="1"/>
  <c r="F12" i="1" s="1"/>
  <c r="E4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F4" i="1"/>
  <c r="F3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D12" i="1"/>
  <c r="D4" i="1"/>
  <c r="C12" i="1"/>
  <c r="C4" i="1"/>
  <c r="B12" i="1"/>
  <c r="B4" i="1"/>
  <c r="D3" i="1" l="1"/>
  <c r="C3" i="1"/>
  <c r="E3" i="1" s="1"/>
  <c r="B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<sst xmlns="http://schemas.openxmlformats.org/spreadsheetml/2006/main" count="27" uniqueCount="27">
  <si>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</si>
  <si>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</si>
  <si>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</si>
  <si>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</si>
  <si>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</si>
  <si>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</si>
  <si>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</si>
  <si>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</si>
  <si>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</si>
  <si>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</si>
  <si>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</si>
  <si>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</si>
  <si>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</si>
  <si>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</si>
  <si>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</si>
  <si>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</si>
  <si>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</si>
  <si>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</si>
  <si>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</si>
  <si>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</si>
  <si>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</si>
  <si>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</si>
  <si>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</si>
  <si>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</si>
  <si>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</si>
  <si>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</si>
  <si>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1 DE ENERO AL 31 DE MARZO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</si>
</sst>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03632-449F-4AD2-9F06-C19C3971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3000375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934849-E7EB-4270-800E-72C9E822ACA0}"/>
            </a:ext>
          </a:extLst>
        </xdr:cNvPr>
        <xdr:cNvSpPr txBox="1"/>
      </xdr:nvSpPr>
      <xdr:spPr>
        <a:xfrm>
          <a:off x="0" y="38766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352425</xdr:colOff>
      <xdr:row>24</xdr:row>
      <xdr:rowOff>0</xdr:rowOff>
    </xdr:from>
    <xdr:to>
      <xdr:col>5</xdr:col>
      <xdr:colOff>0</xdr:colOff>
      <xdr:row>31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F58648-B91E-4A1B-B2C4-387849A622EB}"/>
            </a:ext>
          </a:extLst>
        </xdr:cNvPr>
        <xdr:cNvSpPr txBox="1"/>
      </xdr:nvSpPr>
      <xdr:spPr>
        <a:xfrm>
          <a:off x="5305425" y="3876675"/>
          <a:ext cx="32194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H19" sqref="H1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1161971.73</v>
      </c>
      <c r="C3" s="6">
        <f>+C4+C12</f>
        <v>414330.64</v>
      </c>
      <c r="D3" s="6">
        <f>+D4+D12</f>
        <v>302944.74</v>
      </c>
      <c r="E3" s="6">
        <f>+B3+C3-D3</f>
        <v>1273357.6300000001</v>
      </c>
      <c r="F3" s="6">
        <f>+E3-B3</f>
        <v>111385.90000000014</v>
      </c>
    </row>
    <row r="4" spans="1:6" x14ac:dyDescent="0.2">
      <c r="A4" s="7" t="s">
        <v>7</v>
      </c>
      <c r="B4" s="6">
        <f>+B5+B6+B7+B8+B9+B10+B11</f>
        <v>917857.64</v>
      </c>
      <c r="C4" s="6">
        <f>+C5+C6+C7+C8+C10+C9+C11</f>
        <v>414330.64</v>
      </c>
      <c r="D4" s="6">
        <f>+D5+D6+D7+D8+D10+D9+D11</f>
        <v>294893.08999999997</v>
      </c>
      <c r="E4" s="6">
        <f>+B4+C4-D4</f>
        <v>1037295.1900000001</v>
      </c>
      <c r="F4" s="6">
        <f>+E4-B4</f>
        <v>119437.55000000005</v>
      </c>
    </row>
    <row r="5" spans="1:6" x14ac:dyDescent="0.2">
      <c r="A5" s="8" t="s">
        <v>8</v>
      </c>
      <c r="B5" s="9">
        <v>917714.66</v>
      </c>
      <c r="C5" s="9">
        <v>214986.29</v>
      </c>
      <c r="D5" s="9">
        <v>95548.87</v>
      </c>
      <c r="E5" s="9">
        <v>793491.2</v>
      </c>
      <c r="F5" s="9">
        <f>+E5-B5</f>
        <v>-124223.46000000008</v>
      </c>
    </row>
    <row r="6" spans="1:6" x14ac:dyDescent="0.2">
      <c r="A6" s="8" t="s">
        <v>9</v>
      </c>
      <c r="B6" s="9">
        <v>0</v>
      </c>
      <c r="C6" s="9">
        <v>0</v>
      </c>
      <c r="D6" s="9">
        <v>0</v>
      </c>
      <c r="E6" s="9">
        <f t="shared" ref="E6:E11" si="0">+B6+C6-D6</f>
        <v>0</v>
      </c>
      <c r="F6" s="9">
        <f t="shared" ref="F6:F21" si="1">+E6-B6</f>
        <v>0</v>
      </c>
    </row>
    <row r="7" spans="1:6" x14ac:dyDescent="0.2">
      <c r="A7" s="8" t="s">
        <v>10</v>
      </c>
      <c r="B7" s="9">
        <v>142.97999999999999</v>
      </c>
      <c r="C7" s="9">
        <v>199344.35</v>
      </c>
      <c r="D7" s="9">
        <v>199344.22</v>
      </c>
      <c r="E7" s="9">
        <f t="shared" si="0"/>
        <v>143.11000000001513</v>
      </c>
      <c r="F7" s="9">
        <f t="shared" si="1"/>
        <v>0.13000000001514422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+B13+B14+B15+B16+B17+B18+B19+B20+B21</f>
        <v>244114.09000000003</v>
      </c>
      <c r="C12" s="6">
        <f>+C13+C14+C15+C16+C17+C18+C19+C20+C21</f>
        <v>0</v>
      </c>
      <c r="D12" s="6">
        <f>+D13+D14+D15+D16+D17+D18+D19+D20+D21</f>
        <v>8051.65</v>
      </c>
      <c r="E12" s="6">
        <f>+B12+C12-D12</f>
        <v>236062.44000000003</v>
      </c>
      <c r="F12" s="6">
        <f t="shared" si="1"/>
        <v>-8051.6499999999942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 t="shared" si="1"/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si="1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6" x14ac:dyDescent="0.2">
      <c r="A16" s="8" t="s">
        <v>19</v>
      </c>
      <c r="B16" s="9">
        <v>315759.96000000002</v>
      </c>
      <c r="C16" s="9">
        <v>0</v>
      </c>
      <c r="D16" s="9">
        <v>0</v>
      </c>
      <c r="E16" s="9">
        <f t="shared" si="2"/>
        <v>315759.96000000002</v>
      </c>
      <c r="F16" s="9">
        <f t="shared" si="1"/>
        <v>0</v>
      </c>
    </row>
    <row r="17" spans="1:6" x14ac:dyDescent="0.2">
      <c r="A17" s="8" t="s">
        <v>20</v>
      </c>
      <c r="B17" s="9">
        <v>29707.96</v>
      </c>
      <c r="C17" s="9">
        <v>0</v>
      </c>
      <c r="D17" s="9">
        <v>0</v>
      </c>
      <c r="E17" s="9">
        <f t="shared" si="2"/>
        <v>29707.96</v>
      </c>
      <c r="F17" s="9">
        <f t="shared" si="1"/>
        <v>0</v>
      </c>
    </row>
    <row r="18" spans="1:6" x14ac:dyDescent="0.2">
      <c r="A18" s="8" t="s">
        <v>21</v>
      </c>
      <c r="B18" s="9">
        <v>-101353.83</v>
      </c>
      <c r="C18" s="9">
        <v>0</v>
      </c>
      <c r="D18" s="9">
        <v>8051.65</v>
      </c>
      <c r="E18" s="9">
        <f t="shared" si="2"/>
        <v>-109405.48</v>
      </c>
      <c r="F18" s="9">
        <f t="shared" si="1"/>
        <v>-8051.6499999999942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1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2023-10-19T19:20:59Z</cp:lastPrinted>
  <dcterms:created xsi:type="dcterms:W3CDTF">2014-02-09T04:04:15Z</dcterms:created>
  <dcterms:modified xsi:type="dcterms:W3CDTF">2024-04-22T20:16:47Z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