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4\"/>
    </mc:Choice>
  </mc:AlternateContent>
  <xr:revisionPtr revIDLastSave="0" documentId="13_ncr:1_{87920B25-2A50-4A2B-BD3A-CC7B04871D4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E42" i="4" l="1"/>
  <c r="E35" i="4"/>
  <c r="E46" i="4" s="1"/>
  <c r="E30" i="4"/>
  <c r="E24" i="4"/>
  <c r="E14" i="4"/>
  <c r="E26" i="4" s="1"/>
  <c r="F42" i="4"/>
  <c r="F35" i="4"/>
  <c r="F30" i="4"/>
  <c r="F24" i="4"/>
  <c r="F14" i="4"/>
  <c r="F26" i="4" s="1"/>
  <c r="B26" i="4"/>
  <c r="B13" i="4"/>
  <c r="C26" i="4"/>
  <c r="C13" i="4"/>
  <c r="F46" i="4" l="1"/>
  <c r="F48" i="4" s="1"/>
  <c r="C28" i="4"/>
  <c r="E48" i="4"/>
  <c r="B28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<sst xmlns="http://schemas.openxmlformats.org/spreadsheetml/2006/main" count="62" uniqueCount="61">
  <si>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</si>
  <si>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</si>
  <si>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</si>
  <si>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</si>
  <si>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</si>
  <si>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</si>
  <si>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</si>
  <si>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</si>
  <si>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</si>
  <si>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</si>
  <si>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</si>
  <si>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</si>
  <si>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</si>
  <si>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</si>
  <si>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</si>
  <si>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</si>
  <si>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</si>
  <si>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</si>
  <si>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</si>
  <si>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</si>
  <si>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</si>
  <si>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</si>
  <si>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</si>
  <si>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</si>
  <si>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</si>
  <si>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</si>
  <si>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</si>
  <si>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</si>
  <si>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</si>
  <si>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</si>
  <si>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</si>
  <si>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</si>
  <si>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</si>
  <si>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</si>
  <si>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</si>
  <si>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</si>
  <si>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</si>
  <si>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</si>
  <si>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</si>
  <si>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</si>
  <si>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</si>
  <si>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</si>
  <si>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</si>
  <si>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</si>
  <si>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</si>
  <si>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</si>
  <si>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</si>
  <si>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</si>
  <si>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</si>
  <si>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</si>
  <si>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</si>
  <si>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</si>
  <si>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</si>
  <si>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</si>
  <si>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</si>
  <si>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</si>
  <si>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</si>
  <si>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</si>
  <si>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</si>
  <si>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</si>
  <si>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MUNICIPAL DE PLANEACION Y DESARROLLO DE APASEO EL GRANDE
Estado de Situación Financiera
Al 31 DE MARZO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</si>
</sst>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26DF46-EFA0-47C4-A269-0CD7E10C1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3000375</xdr:colOff>
      <xdr:row>59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1756E3D-08A3-4379-B479-7A756C9C103E}"/>
            </a:ext>
          </a:extLst>
        </xdr:cNvPr>
        <xdr:cNvSpPr txBox="1"/>
      </xdr:nvSpPr>
      <xdr:spPr>
        <a:xfrm>
          <a:off x="0" y="83058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3</xdr:col>
      <xdr:colOff>3219450</xdr:colOff>
      <xdr:row>59</xdr:row>
      <xdr:rowOff>75853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3501AEE-72DC-4CE3-8013-466626B28BA7}"/>
            </a:ext>
          </a:extLst>
        </xdr:cNvPr>
        <xdr:cNvSpPr txBox="1"/>
      </xdr:nvSpPr>
      <xdr:spPr>
        <a:xfrm>
          <a:off x="5343525" y="8305800"/>
          <a:ext cx="321945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E61" sqref="E6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4" t="s">
        <v>60</v>
      </c>
      <c r="B1" s="25"/>
      <c r="C1" s="25"/>
      <c r="D1" s="25"/>
      <c r="E1" s="25"/>
      <c r="F1" s="26"/>
    </row>
    <row r="2" spans="1:6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1037152.08</v>
      </c>
      <c r="C5" s="11">
        <v>793491.2</v>
      </c>
      <c r="D5" s="10" t="s">
        <v>6</v>
      </c>
      <c r="E5" s="11">
        <v>90076.01</v>
      </c>
      <c r="F5" s="12">
        <v>112131.8</v>
      </c>
    </row>
    <row r="6" spans="1:6" x14ac:dyDescent="0.2">
      <c r="A6" s="10" t="s">
        <v>7</v>
      </c>
      <c r="B6" s="11">
        <v>143.11000000000001</v>
      </c>
      <c r="C6" s="11">
        <v>142.43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+B5+B6+B7+B8+B9+B10+B11</f>
        <v>1037295.19</v>
      </c>
      <c r="C13" s="14">
        <f>+C5+C6+C7+C8+C9+C10+C11</f>
        <v>793633.63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+E5+E6+E7+E8+E9+E10+E11+E12</f>
        <v>90076.01</v>
      </c>
      <c r="F14" s="18">
        <f>+F5+F6+F7+F8+F9+F10+F11+F12</f>
        <v>112131.8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315759.96000000002</v>
      </c>
      <c r="C19" s="11">
        <v>315759.96000000002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29707.96</v>
      </c>
      <c r="C20" s="11">
        <v>29707.96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-109405.48</v>
      </c>
      <c r="C21" s="11">
        <v>-90939.82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19">
        <v>0</v>
      </c>
      <c r="C24" s="12">
        <v>0</v>
      </c>
      <c r="D24" s="9" t="s">
        <v>39</v>
      </c>
      <c r="E24" s="18">
        <f>+E17+E18+E19+E20+E21+E22</f>
        <v>0</v>
      </c>
      <c r="F24" s="18">
        <f>+F17+F18+F19+F20+F21+F22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f>+B16+B17+B18+B19+B20+B21+B22+B23+B24</f>
        <v>236062.44000000006</v>
      </c>
      <c r="C26" s="14">
        <f>+C16+C17+C18+C19+C20+C21+C22+C23+C24</f>
        <v>254528.10000000003</v>
      </c>
      <c r="D26" s="20" t="s">
        <v>41</v>
      </c>
      <c r="E26" s="18">
        <f>+E14+E24</f>
        <v>90076.01</v>
      </c>
      <c r="F26" s="18">
        <f>+F14+F24</f>
        <v>112131.8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+B13+B26</f>
        <v>1273357.6299999999</v>
      </c>
      <c r="C28" s="14">
        <f>+C13+C26</f>
        <v>1048161.73</v>
      </c>
      <c r="D28" s="7" t="s">
        <v>43</v>
      </c>
      <c r="E28" s="8"/>
      <c r="F28" s="8"/>
    </row>
    <row r="29" spans="1:6" x14ac:dyDescent="0.2">
      <c r="A29" s="21"/>
      <c r="B29" s="22"/>
      <c r="C29" s="16"/>
      <c r="D29" s="17"/>
      <c r="E29" s="8"/>
      <c r="F29" s="8"/>
    </row>
    <row r="30" spans="1:6" x14ac:dyDescent="0.2">
      <c r="A30" s="21"/>
      <c r="B30" s="22"/>
      <c r="C30" s="16"/>
      <c r="D30" s="9" t="s">
        <v>44</v>
      </c>
      <c r="E30" s="18">
        <f>+E31+E33</f>
        <v>0</v>
      </c>
      <c r="F30" s="18">
        <f>+F31+F33</f>
        <v>0</v>
      </c>
    </row>
    <row r="31" spans="1:6" x14ac:dyDescent="0.2">
      <c r="A31" s="21"/>
      <c r="B31" s="22"/>
      <c r="C31" s="16"/>
      <c r="D31" s="10" t="s">
        <v>45</v>
      </c>
      <c r="E31" s="11">
        <v>0</v>
      </c>
      <c r="F31" s="12">
        <v>0</v>
      </c>
    </row>
    <row r="32" spans="1:6" x14ac:dyDescent="0.2">
      <c r="A32" s="21"/>
      <c r="B32" s="22"/>
      <c r="C32" s="16"/>
      <c r="D32" s="10" t="s">
        <v>46</v>
      </c>
      <c r="E32" s="11">
        <v>0</v>
      </c>
      <c r="F32" s="12">
        <v>0</v>
      </c>
    </row>
    <row r="33" spans="1:6" x14ac:dyDescent="0.2">
      <c r="A33" s="21"/>
      <c r="B33" s="22"/>
      <c r="C33" s="16"/>
      <c r="D33" s="10" t="s">
        <v>47</v>
      </c>
      <c r="E33" s="11">
        <v>0</v>
      </c>
      <c r="F33" s="12">
        <v>0</v>
      </c>
    </row>
    <row r="34" spans="1:6" x14ac:dyDescent="0.2">
      <c r="A34" s="21"/>
      <c r="B34" s="22"/>
      <c r="C34" s="16"/>
      <c r="D34" s="13"/>
      <c r="E34" s="8"/>
      <c r="F34" s="16"/>
    </row>
    <row r="35" spans="1:6" x14ac:dyDescent="0.2">
      <c r="A35" s="21"/>
      <c r="B35" s="22"/>
      <c r="C35" s="16"/>
      <c r="D35" s="9" t="s">
        <v>48</v>
      </c>
      <c r="E35" s="18">
        <f>+E36+E37+E38+E39+E40</f>
        <v>1183281.6199999999</v>
      </c>
      <c r="F35" s="18">
        <f>+F36+F37+F38+F39+F40</f>
        <v>936029.92999999993</v>
      </c>
    </row>
    <row r="36" spans="1:6" x14ac:dyDescent="0.2">
      <c r="A36" s="21"/>
      <c r="B36" s="22"/>
      <c r="C36" s="16"/>
      <c r="D36" s="10" t="s">
        <v>49</v>
      </c>
      <c r="E36" s="11">
        <v>241562.4</v>
      </c>
      <c r="F36" s="12">
        <v>399544.94</v>
      </c>
    </row>
    <row r="37" spans="1:6" x14ac:dyDescent="0.2">
      <c r="A37" s="21"/>
      <c r="B37" s="22"/>
      <c r="C37" s="16"/>
      <c r="D37" s="10" t="s">
        <v>50</v>
      </c>
      <c r="E37" s="11">
        <v>941719.22</v>
      </c>
      <c r="F37" s="12">
        <v>536484.99</v>
      </c>
    </row>
    <row r="38" spans="1:6" x14ac:dyDescent="0.2">
      <c r="A38" s="21"/>
      <c r="B38" s="22"/>
      <c r="C38" s="16"/>
      <c r="D38" s="10" t="s">
        <v>51</v>
      </c>
      <c r="E38" s="11">
        <v>0</v>
      </c>
      <c r="F38" s="12">
        <v>0</v>
      </c>
    </row>
    <row r="39" spans="1:6" x14ac:dyDescent="0.2">
      <c r="A39" s="21"/>
      <c r="B39" s="22"/>
      <c r="C39" s="16"/>
      <c r="D39" s="10" t="s">
        <v>52</v>
      </c>
      <c r="E39" s="11">
        <v>0</v>
      </c>
      <c r="F39" s="12">
        <v>0</v>
      </c>
    </row>
    <row r="40" spans="1:6" x14ac:dyDescent="0.2">
      <c r="A40" s="21"/>
      <c r="B40" s="22"/>
      <c r="C40" s="16"/>
      <c r="D40" s="10" t="s">
        <v>53</v>
      </c>
      <c r="E40" s="11">
        <v>0</v>
      </c>
      <c r="F40" s="12">
        <v>0</v>
      </c>
    </row>
    <row r="41" spans="1:6" x14ac:dyDescent="0.2">
      <c r="A41" s="21"/>
      <c r="B41" s="22"/>
      <c r="C41" s="16"/>
      <c r="D41" s="13"/>
      <c r="E41" s="8"/>
      <c r="F41" s="16"/>
    </row>
    <row r="42" spans="1:6" ht="22.5" x14ac:dyDescent="0.2">
      <c r="A42" s="21"/>
      <c r="B42" s="22"/>
      <c r="C42" s="16"/>
      <c r="D42" s="9" t="s">
        <v>54</v>
      </c>
      <c r="E42" s="18">
        <f>+E43+E44</f>
        <v>0</v>
      </c>
      <c r="F42" s="18">
        <f>+F43+F44</f>
        <v>0</v>
      </c>
    </row>
    <row r="43" spans="1:6" x14ac:dyDescent="0.2">
      <c r="A43" s="21"/>
      <c r="B43" s="22"/>
      <c r="C43" s="16"/>
      <c r="D43" s="10" t="s">
        <v>55</v>
      </c>
      <c r="E43" s="11">
        <v>0</v>
      </c>
      <c r="F43" s="12">
        <v>0</v>
      </c>
    </row>
    <row r="44" spans="1:6" x14ac:dyDescent="0.2">
      <c r="A44" s="21"/>
      <c r="B44" s="22"/>
      <c r="C44" s="16"/>
      <c r="D44" s="10" t="s">
        <v>56</v>
      </c>
      <c r="E44" s="11">
        <v>0</v>
      </c>
      <c r="F44" s="12">
        <v>0</v>
      </c>
    </row>
    <row r="45" spans="1:6" x14ac:dyDescent="0.2">
      <c r="A45" s="21"/>
      <c r="B45" s="22"/>
      <c r="C45" s="16"/>
      <c r="D45" s="13"/>
      <c r="E45" s="8"/>
      <c r="F45" s="16"/>
    </row>
    <row r="46" spans="1:6" x14ac:dyDescent="0.2">
      <c r="A46" s="21"/>
      <c r="B46" s="22"/>
      <c r="C46" s="16"/>
      <c r="D46" s="9" t="s">
        <v>57</v>
      </c>
      <c r="E46" s="18">
        <f>+E30+E35+E42</f>
        <v>1183281.6199999999</v>
      </c>
      <c r="F46" s="18">
        <f>+F30+F35+F42</f>
        <v>936029.92999999993</v>
      </c>
    </row>
    <row r="47" spans="1:6" x14ac:dyDescent="0.2">
      <c r="A47" s="21"/>
      <c r="B47" s="22"/>
      <c r="C47" s="16"/>
      <c r="D47" s="17"/>
      <c r="E47" s="8"/>
      <c r="F47" s="16"/>
    </row>
    <row r="48" spans="1:6" x14ac:dyDescent="0.2">
      <c r="A48" s="21"/>
      <c r="B48" s="22"/>
      <c r="C48" s="16"/>
      <c r="D48" s="9" t="s">
        <v>58</v>
      </c>
      <c r="E48" s="14">
        <f>+E26+E46</f>
        <v>1273357.6299999999</v>
      </c>
      <c r="F48" s="14">
        <f>+F26+F46</f>
        <v>1048161.73</v>
      </c>
    </row>
    <row r="49" spans="1:6" x14ac:dyDescent="0.2">
      <c r="A49" s="21"/>
      <c r="B49" s="22"/>
      <c r="C49" s="22"/>
      <c r="D49" s="23"/>
      <c r="E49" s="16"/>
      <c r="F49" s="16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0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</cp:lastModifiedBy>
  <cp:revision/>
  <cp:lastPrinted>2024-01-17T16:39:31Z</cp:lastPrinted>
  <dcterms:created xsi:type="dcterms:W3CDTF">2012-12-11T20:26:08Z</dcterms:created>
  <dcterms:modified xsi:type="dcterms:W3CDTF">2024-04-11T16:48:25Z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