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079FDE9F-B34A-4DF0-A47B-2C7936EE32B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E42" i="4" l="1"/>
  <c r="E35" i="4"/>
  <c r="E46" i="4" s="1"/>
  <c r="E30" i="4"/>
  <c r="E24" i="4"/>
  <c r="E14" i="4"/>
  <c r="E26" i="4" s="1"/>
  <c r="F48" i="4"/>
  <c r="F46" i="4"/>
  <c r="F42" i="4"/>
  <c r="F35" i="4"/>
  <c r="F30" i="4"/>
  <c r="F26" i="4"/>
  <c r="F24" i="4"/>
  <c r="F14" i="4"/>
  <c r="B26" i="4"/>
  <c r="B13" i="4"/>
  <c r="C28" i="4"/>
  <c r="C26" i="4"/>
  <c r="C13" i="4"/>
  <c r="E48" i="4" l="1"/>
  <c r="B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<sst xmlns="http://schemas.openxmlformats.org/spreadsheetml/2006/main" count="62" uniqueCount="61">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</sst>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6DF46-EFA0-47C4-A269-0CD7E10C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3000375</xdr:colOff>
      <xdr:row>59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756E3D-08A3-4379-B479-7A756C9C103E}"/>
            </a:ext>
          </a:extLst>
        </xdr:cNvPr>
        <xdr:cNvSpPr txBox="1"/>
      </xdr:nvSpPr>
      <xdr:spPr>
        <a:xfrm>
          <a:off x="0" y="83058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3219450</xdr:colOff>
      <xdr:row>59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501AEE-72DC-4CE3-8013-466626B28BA7}"/>
            </a:ext>
          </a:extLst>
        </xdr:cNvPr>
        <xdr:cNvSpPr txBox="1"/>
      </xdr:nvSpPr>
      <xdr:spPr>
        <a:xfrm>
          <a:off x="5343525" y="8305800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D33" sqref="D3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793491.2</v>
      </c>
      <c r="C5" s="11">
        <v>419601.51</v>
      </c>
      <c r="D5" s="10" t="s">
        <v>6</v>
      </c>
      <c r="E5" s="11">
        <v>112131.8</v>
      </c>
      <c r="F5" s="12">
        <v>49411.89</v>
      </c>
    </row>
    <row r="6" spans="1:6" x14ac:dyDescent="0.2">
      <c r="A6" s="10" t="s">
        <v>7</v>
      </c>
      <c r="B6" s="11">
        <v>142.43</v>
      </c>
      <c r="C6" s="11">
        <v>462.57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793633.63</v>
      </c>
      <c r="C13" s="14">
        <f>+C5+C6+C7+C8+C9+C10+C11</f>
        <v>420064.08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112131.8</v>
      </c>
      <c r="F14" s="18">
        <f>+F5+F6+F7+F8+F9+F10+F11+F12</f>
        <v>49411.89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315759.96000000002</v>
      </c>
      <c r="C19" s="11">
        <v>148945.21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29707.96</v>
      </c>
      <c r="C20" s="11">
        <v>18014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-90939.82</v>
      </c>
      <c r="C21" s="11">
        <v>0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254528.10000000003</v>
      </c>
      <c r="C26" s="14">
        <f>+C16+C17+C18+C19+C20+C21+C22+C23+C24</f>
        <v>166959.21</v>
      </c>
      <c r="D26" s="20" t="s">
        <v>41</v>
      </c>
      <c r="E26" s="18">
        <f>+E14+E24</f>
        <v>112131.8</v>
      </c>
      <c r="F26" s="18">
        <f>+F14+F24</f>
        <v>49411.89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1048161.73</v>
      </c>
      <c r="C28" s="14">
        <f>+C13+C26</f>
        <v>587023.29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+E31+E33</f>
        <v>0</v>
      </c>
      <c r="F30" s="18">
        <f>+F31+F33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936029.92999999993</v>
      </c>
      <c r="F35" s="18">
        <f>+F36+F37+F38+F39+F40</f>
        <v>537611.4</v>
      </c>
    </row>
    <row r="36" spans="1:6" x14ac:dyDescent="0.2">
      <c r="A36" s="21"/>
      <c r="B36" s="22"/>
      <c r="C36" s="16"/>
      <c r="D36" s="10" t="s">
        <v>49</v>
      </c>
      <c r="E36" s="11">
        <v>399544.94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536484.99</v>
      </c>
      <c r="F37" s="12">
        <v>537611.4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+E30+E35+E42</f>
        <v>936029.92999999993</v>
      </c>
      <c r="F46" s="18">
        <f>+F30+F35+F42</f>
        <v>537611.4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1048161.73</v>
      </c>
      <c r="F48" s="14">
        <f>+F26+F46</f>
        <v>587023.29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2024-01-17T16:39:31Z</cp:lastPrinted>
  <dcterms:created xsi:type="dcterms:W3CDTF">2012-12-11T20:26:08Z</dcterms:created>
  <dcterms:modified xsi:type="dcterms:W3CDTF">2024-01-19T18:53:01Z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