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0EB3BECF-7F4C-4141-AC82-4742D6F5AF3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5" i="2"/>
  <c r="B54" i="2" s="1"/>
  <c r="C49" i="2"/>
  <c r="C48" i="2" s="1"/>
  <c r="C59" i="2" s="1"/>
  <c r="B49" i="2"/>
  <c r="B48" i="2" s="1"/>
  <c r="C33" i="2"/>
  <c r="B36" i="2"/>
  <c r="B41" i="2"/>
  <c r="B16" i="2"/>
  <c r="B4" i="2"/>
  <c r="C41" i="2"/>
  <c r="C45" i="2" s="1"/>
  <c r="C36" i="2"/>
  <c r="C16" i="2"/>
  <c r="C4" i="2"/>
  <c r="B33" i="2" l="1"/>
  <c r="C61" i="2"/>
  <c r="B45" i="2"/>
  <c r="B59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<sst xmlns="http://schemas.openxmlformats.org/spreadsheetml/2006/main" count="58" uniqueCount="50">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</sst>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68EB4-7A17-4493-961A-377EBE81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3000375</xdr:colOff>
      <xdr:row>76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285CF4-B34A-4F15-A80A-BC9EFD15D12B}"/>
            </a:ext>
          </a:extLst>
        </xdr:cNvPr>
        <xdr:cNvSpPr txBox="1"/>
      </xdr:nvSpPr>
      <xdr:spPr>
        <a:xfrm>
          <a:off x="0" y="10687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1400175</xdr:colOff>
      <xdr:row>76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97E0E-6D1E-4698-BD61-92DCF298EB76}"/>
            </a:ext>
          </a:extLst>
        </xdr:cNvPr>
        <xdr:cNvSpPr txBox="1"/>
      </xdr:nvSpPr>
      <xdr:spPr>
        <a:xfrm>
          <a:off x="5191125" y="10687050"/>
          <a:ext cx="28765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11" sqref="A1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2301415.5500000003</v>
      </c>
      <c r="C4" s="7">
        <f>+C5+C6+C7+C8+C9+C10+C11+C12+C13+C14</f>
        <v>1938445.41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1229.7</v>
      </c>
      <c r="C8" s="9">
        <v>3688.1</v>
      </c>
    </row>
    <row r="9" spans="1:3" ht="11.25" customHeight="1" x14ac:dyDescent="0.2">
      <c r="A9" s="8" t="s">
        <v>7</v>
      </c>
      <c r="B9" s="9">
        <v>60.25</v>
      </c>
      <c r="C9" s="9">
        <v>19.05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2300125.6</v>
      </c>
      <c r="C13" s="9">
        <v>1934738.26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1810930.7899999998</v>
      </c>
      <c r="C16" s="7">
        <f>+C17+C18+C19+C20+C21+C22+C23+C24+C25+C26+C27+C28+C29+C30+C31+C32</f>
        <v>1400834.01</v>
      </c>
    </row>
    <row r="17" spans="1:3" ht="11.25" customHeight="1" x14ac:dyDescent="0.2">
      <c r="A17" s="8" t="s">
        <v>14</v>
      </c>
      <c r="B17" s="9">
        <v>1393930.16</v>
      </c>
      <c r="C17" s="9">
        <v>1048763.26</v>
      </c>
    </row>
    <row r="18" spans="1:3" ht="11.25" customHeight="1" x14ac:dyDescent="0.2">
      <c r="A18" s="8" t="s">
        <v>15</v>
      </c>
      <c r="B18" s="9">
        <v>93898.47</v>
      </c>
      <c r="C18" s="9">
        <v>74533.179999999993</v>
      </c>
    </row>
    <row r="19" spans="1:3" ht="11.25" customHeight="1" x14ac:dyDescent="0.2">
      <c r="A19" s="8" t="s">
        <v>16</v>
      </c>
      <c r="B19" s="9">
        <v>323102.15999999997</v>
      </c>
      <c r="C19" s="9">
        <v>277537.57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490484.76000000047</v>
      </c>
      <c r="C33" s="7">
        <f>+C4-C16</f>
        <v>537611.39999999991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-178508.71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-166814.75</v>
      </c>
      <c r="C38" s="9">
        <v>0</v>
      </c>
    </row>
    <row r="39" spans="1:3" ht="11.25" customHeight="1" x14ac:dyDescent="0.2">
      <c r="A39" s="8" t="s">
        <v>34</v>
      </c>
      <c r="B39" s="9">
        <v>-11693.96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-61593.5</v>
      </c>
      <c r="C41" s="7">
        <f>+C42+C43+C44</f>
        <v>166959.21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-62719.91</v>
      </c>
      <c r="C43" s="9">
        <v>166959.21</v>
      </c>
    </row>
    <row r="44" spans="1:3" ht="11.25" customHeight="1" x14ac:dyDescent="0.2">
      <c r="A44" s="8" t="s">
        <v>35</v>
      </c>
      <c r="B44" s="9">
        <v>1126.4100000000001</v>
      </c>
      <c r="C44" s="9">
        <v>0</v>
      </c>
    </row>
    <row r="45" spans="1:3" ht="11.25" customHeight="1" x14ac:dyDescent="0.2">
      <c r="A45" s="4" t="s">
        <v>36</v>
      </c>
      <c r="B45" s="7">
        <f>+B36-B41</f>
        <v>-116915.20999999999</v>
      </c>
      <c r="C45" s="7">
        <f>+C36-C41</f>
        <v>-166959.21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320.14</v>
      </c>
      <c r="C48" s="7">
        <f>+C49+C52</f>
        <v>49411.89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320.14</v>
      </c>
      <c r="C52" s="9">
        <v>49411.89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0</v>
      </c>
      <c r="C54" s="7">
        <f>+C55+C58</f>
        <v>462.57</v>
      </c>
    </row>
    <row r="55" spans="1:3" ht="11.25" customHeight="1" x14ac:dyDescent="0.2">
      <c r="A55" s="8" t="s">
        <v>42</v>
      </c>
      <c r="B55" s="9">
        <f>+B56+B57</f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462.57</v>
      </c>
    </row>
    <row r="59" spans="1:3" ht="11.25" customHeight="1" x14ac:dyDescent="0.2">
      <c r="A59" s="4" t="s">
        <v>44</v>
      </c>
      <c r="B59" s="7">
        <f>+B48-B54</f>
        <v>320.14</v>
      </c>
      <c r="C59" s="7">
        <f>+C48-C58</f>
        <v>48949.32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373889.69000000053</v>
      </c>
      <c r="C61" s="7">
        <f>+C33+C45+C59</f>
        <v>419601.50999999995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419601.51</v>
      </c>
      <c r="C63" s="7">
        <v>0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793491.20000000054</v>
      </c>
      <c r="C65" s="7">
        <v>419601.51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2023-10-23T18:39:32Z</cp:lastPrinted>
  <dcterms:created xsi:type="dcterms:W3CDTF">2012-12-11T20:31:36Z</dcterms:created>
  <dcterms:modified xsi:type="dcterms:W3CDTF">2024-01-23T20:17:16Z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