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2 Trimestre\INFORME FINANCIEROS TRIMESTRALES\2023\3 Informe trimestral 2023\Informes trimestrales\"/>
    </mc:Choice>
  </mc:AlternateContent>
  <xr:revisionPtr revIDLastSave="0" documentId="13_ncr:1_{F3C9A85C-03F5-4356-89BB-91756CBB2860}" xr6:coauthVersionLast="47" xr6:coauthVersionMax="47" xr10:uidLastSave="{00000000-0000-0000-0000-000000000000}"/>
  <bookViews>
    <workbookView xWindow="0" yWindow="390" windowWidth="38400" windowHeight="2100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</workbook>
</file>

<file path=xl/calcChain.xml><?xml version="1.0" encoding="utf-8"?>
<calcChain xmlns="http://schemas.openxmlformats.org/spreadsheetml/2006/main">
  <c r="F5" i="1" l="1"/>
  <c r="F4" i="1" s="1"/>
  <c r="F1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E12" i="1"/>
  <c r="E3" i="1" s="1"/>
  <c r="E21" i="1"/>
  <c r="E20" i="1"/>
  <c r="E19" i="1"/>
  <c r="E18" i="1"/>
  <c r="E17" i="1"/>
  <c r="E16" i="1"/>
  <c r="E15" i="1"/>
  <c r="E14" i="1"/>
  <c r="E13" i="1"/>
  <c r="E4" i="1"/>
  <c r="E11" i="1"/>
  <c r="E10" i="1"/>
  <c r="E9" i="1"/>
  <c r="E8" i="1"/>
  <c r="E7" i="1"/>
  <c r="E6" i="1"/>
  <c r="E5" i="1"/>
  <c r="D3" i="1"/>
  <c r="D12" i="1"/>
  <c r="D4" i="1"/>
  <c r="C12" i="1"/>
  <c r="C3" i="1"/>
  <c r="C4" i="1"/>
  <c r="B3" i="1"/>
  <c r="B12" i="1"/>
  <c r="B4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<sst xmlns="http://schemas.openxmlformats.org/spreadsheetml/2006/main" count="27" uniqueCount="27">
  <si>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</si>
  <si>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</si>
  <si>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</si>
  <si>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</si>
  <si>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</si>
  <si>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</si>
  <si>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</si>
  <si>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</si>
  <si>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</si>
  <si>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</si>
  <si>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</si>
  <si>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</si>
  <si>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</si>
  <si>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</si>
  <si>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</si>
  <si>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</si>
  <si>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</si>
  <si>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</si>
  <si>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</si>
  <si>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</si>
  <si>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</si>
  <si>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</si>
  <si>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</si>
  <si>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</si>
  <si>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</si>
  <si>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</si>
  <si>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30 DE SEPTIEMBRE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</si>
</sst>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24</xdr:row>
      <xdr:rowOff>0</xdr:rowOff>
    </xdr:from>
    <xdr:to>
      <xdr:col>5</xdr:col>
      <xdr:colOff>0</xdr:colOff>
      <xdr:row>31</xdr:row>
      <xdr:rowOff>75853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5"/>
          <a:ext cx="3219450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C37" sqref="C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954408.80999999994</v>
      </c>
      <c r="C3" s="6">
        <f>+C4+C12</f>
        <v>478723.75</v>
      </c>
      <c r="D3" s="6">
        <f>+D4+D12</f>
        <v>408926.59</v>
      </c>
      <c r="E3" s="6">
        <f>+E4+E12</f>
        <v>1024205.97</v>
      </c>
      <c r="F3" s="6">
        <f>+F4+F12</f>
        <v>69797.160000000033</v>
      </c>
    </row>
    <row r="4" spans="1:6" x14ac:dyDescent="0.2">
      <c r="A4" s="7" t="s">
        <v>7</v>
      </c>
      <c r="B4" s="6">
        <f>+B5+B6+B7+B8+B9+B10+B11</f>
        <v>699346.7699999999</v>
      </c>
      <c r="C4" s="6">
        <f>+C5+C6+C7+C8+C10+C9+C11</f>
        <v>390116.87</v>
      </c>
      <c r="D4" s="6">
        <f>+D5+D6+D7+D8+D10+D9+D11</f>
        <v>408926.59</v>
      </c>
      <c r="E4" s="6">
        <f>+E5+E6+E7+E8+E10+E9+E11</f>
        <v>680537.04999999993</v>
      </c>
      <c r="F4" s="6">
        <f>+F5+F6+F7+F8+F10+F9+F11</f>
        <v>-18809.719999999972</v>
      </c>
    </row>
    <row r="5" spans="1:6" x14ac:dyDescent="0.2">
      <c r="A5" s="8" t="s">
        <v>8</v>
      </c>
      <c r="B5" s="9">
        <v>699205.69</v>
      </c>
      <c r="C5" s="9">
        <v>390116.87</v>
      </c>
      <c r="D5" s="9">
        <v>408926.59</v>
      </c>
      <c r="E5" s="9">
        <f>+B5+C5-D5</f>
        <v>680395.97</v>
      </c>
      <c r="F5" s="9">
        <f>+E5-B5</f>
        <v>-18809.719999999972</v>
      </c>
    </row>
    <row r="6" spans="1:6" x14ac:dyDescent="0.2">
      <c r="A6" s="8" t="s">
        <v>9</v>
      </c>
      <c r="B6" s="9">
        <v>0</v>
      </c>
      <c r="C6" s="9">
        <v>0</v>
      </c>
      <c r="D6" s="9">
        <v>0</v>
      </c>
      <c r="E6" s="9">
        <f t="shared" ref="E6:E11" si="0">+B6+C6-D6</f>
        <v>0</v>
      </c>
      <c r="F6" s="9">
        <f t="shared" ref="F6:F11" si="1">+E6-B6</f>
        <v>0</v>
      </c>
    </row>
    <row r="7" spans="1:6" x14ac:dyDescent="0.2">
      <c r="A7" s="8" t="s">
        <v>10</v>
      </c>
      <c r="B7" s="9">
        <v>141.08000000000001</v>
      </c>
      <c r="C7" s="9">
        <v>0</v>
      </c>
      <c r="D7" s="9">
        <v>0</v>
      </c>
      <c r="E7" s="9">
        <f t="shared" si="0"/>
        <v>141.08000000000001</v>
      </c>
      <c r="F7" s="9">
        <f t="shared" si="1"/>
        <v>0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255062.04</v>
      </c>
      <c r="C12" s="6">
        <f>+C13+C14+C15+C16+C17+C18+C19+C20+C21</f>
        <v>88606.88</v>
      </c>
      <c r="D12" s="6">
        <f>+D13+D14+D15+D16+D17+D18+D19+D20+D21</f>
        <v>0</v>
      </c>
      <c r="E12" s="6">
        <f>+E13+E14+E15+E16+E17+E18+E19+E20+E21</f>
        <v>343668.92000000004</v>
      </c>
      <c r="F12" s="6">
        <f>+F13+F14+F15+F16+F17+F18+F19+F20+F21</f>
        <v>88606.88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>+E13-B13</f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ref="F14:F21" si="3">+E14-B14</f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3"/>
        <v>0</v>
      </c>
    </row>
    <row r="16" spans="1:6" x14ac:dyDescent="0.2">
      <c r="A16" s="8" t="s">
        <v>19</v>
      </c>
      <c r="B16" s="9">
        <v>237048.04</v>
      </c>
      <c r="C16" s="9">
        <v>76912.92</v>
      </c>
      <c r="D16" s="9">
        <v>0</v>
      </c>
      <c r="E16" s="9">
        <f t="shared" si="2"/>
        <v>313960.96000000002</v>
      </c>
      <c r="F16" s="9">
        <f t="shared" si="3"/>
        <v>76912.920000000013</v>
      </c>
    </row>
    <row r="17" spans="1:6" x14ac:dyDescent="0.2">
      <c r="A17" s="8" t="s">
        <v>20</v>
      </c>
      <c r="B17" s="9">
        <v>18014</v>
      </c>
      <c r="C17" s="9">
        <v>11693.96</v>
      </c>
      <c r="D17" s="9">
        <v>0</v>
      </c>
      <c r="E17" s="9">
        <f t="shared" si="2"/>
        <v>29707.96</v>
      </c>
      <c r="F17" s="9">
        <f t="shared" si="3"/>
        <v>11693.96</v>
      </c>
    </row>
    <row r="18" spans="1:6" x14ac:dyDescent="0.2">
      <c r="A18" s="8" t="s">
        <v>21</v>
      </c>
      <c r="B18" s="9">
        <v>0</v>
      </c>
      <c r="C18" s="9">
        <v>0</v>
      </c>
      <c r="D18" s="9">
        <v>0</v>
      </c>
      <c r="E18" s="9">
        <f t="shared" si="2"/>
        <v>0</v>
      </c>
      <c r="F18" s="9">
        <f t="shared" si="3"/>
        <v>0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3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3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2023-10-19T19:20:59Z</cp:lastPrinted>
  <dcterms:created xsi:type="dcterms:W3CDTF">2014-02-09T04:04:15Z</dcterms:created>
  <dcterms:modified xsi:type="dcterms:W3CDTF">2023-10-19T19:21:36Z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