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/>
  <c r="F21" i="1"/>
  <c r="F20" i="1"/>
  <c r="F19" i="1"/>
  <c r="F18" i="1"/>
  <c r="F17" i="1"/>
  <c r="F16" i="1"/>
  <c r="F15" i="1"/>
  <c r="F14" i="1"/>
  <c r="F13" i="1"/>
  <c r="F6" i="1"/>
  <c r="E21" i="1"/>
  <c r="E20" i="1"/>
  <c r="E19" i="1"/>
  <c r="E18" i="1"/>
  <c r="E12" i="1"/>
  <c r="E15" i="1"/>
  <c r="E14" i="1"/>
  <c r="E13" i="1"/>
  <c r="D12" i="1"/>
  <c r="D3" i="1"/>
  <c r="C12" i="1"/>
  <c r="B12" i="1"/>
  <c r="B4" i="1"/>
  <c r="F11" i="1"/>
  <c r="F10" i="1"/>
  <c r="F9" i="1"/>
  <c r="F8" i="1"/>
  <c r="E11" i="1"/>
  <c r="E10" i="1"/>
  <c r="E9" i="1"/>
  <c r="E8" i="1"/>
  <c r="E7" i="1"/>
  <c r="F7" i="1" s="1"/>
  <c r="F5" i="1"/>
  <c r="C3" i="1" l="1"/>
  <c r="B3" i="1"/>
  <c r="F12" i="1"/>
  <c r="E3" i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<sst xmlns="http://schemas.openxmlformats.org/spreadsheetml/2006/main" count="27" uniqueCount="27">
  <si>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</si>
  <si>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</si>
  <si>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</si>
  <si>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</si>
  <si>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</si>
  <si>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</si>
  <si>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</si>
  <si>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</si>
  <si>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</si>
  <si>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</si>
  <si>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</si>
  <si>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</si>
  <si>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</si>
  <si>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</si>
  <si>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</si>
  <si>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</si>
  <si>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</si>
  <si>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</si>
  <si>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</si>
  <si>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</si>
  <si>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</si>
  <si>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</si>
  <si>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</si>
  <si>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</si>
  <si>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</si>
  <si>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</si>
  <si>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PLANEACION Y DESARROLLO DE APASEO EL GRANDE
Estado Analítico del Activo
Del 1 de enero al 30 De Junio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</si>
</sst>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5403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3</xdr:col>
      <xdr:colOff>695325</xdr:colOff>
      <xdr:row>31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762375" y="38766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30" sqref="F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764464.17999999993</v>
      </c>
      <c r="C3" s="6">
        <f>+C4+C12</f>
        <v>407217.45</v>
      </c>
      <c r="D3" s="6">
        <f>+D4+D12</f>
        <v>374274.4</v>
      </c>
      <c r="E3" s="6">
        <f>+B3+C3-D3</f>
        <v>797407.22999999986</v>
      </c>
      <c r="F3" s="6">
        <f>+E3-B3</f>
        <v>32943.04999999993</v>
      </c>
    </row>
    <row r="4" spans="1:6" x14ac:dyDescent="0.2">
      <c r="A4" s="7" t="s">
        <v>4</v>
      </c>
      <c r="B4" s="6">
        <f>+B5+B6+B7+B8+B9+B10+B11</f>
        <v>561759.56999999995</v>
      </c>
      <c r="C4" s="6">
        <f>+C5+C6+C7+C8+C9+C10+C11</f>
        <v>396095.37</v>
      </c>
      <c r="D4" s="6">
        <f>+D5+D6+D7+D8+D9+D10+D11</f>
        <v>374274.4</v>
      </c>
      <c r="E4" s="6">
        <f>+B4+C4-D4</f>
        <v>583580.53999999992</v>
      </c>
      <c r="F4" s="6">
        <f>+E4-B4</f>
        <v>21820.969999999972</v>
      </c>
    </row>
    <row r="5" spans="1:6" x14ac:dyDescent="0.2">
      <c r="A5" s="8" t="s">
        <v>5</v>
      </c>
      <c r="B5" s="9">
        <v>561619.36</v>
      </c>
      <c r="C5" s="9">
        <v>396095.37</v>
      </c>
      <c r="D5" s="9">
        <v>374274.4</v>
      </c>
      <c r="E5" s="9">
        <v>583580.54</v>
      </c>
      <c r="F5" s="9">
        <f>+E5-B5</f>
        <v>21961.180000000051</v>
      </c>
    </row>
    <row r="6" spans="1:6" x14ac:dyDescent="0.2">
      <c r="A6" s="8" t="s">
        <v>6</v>
      </c>
      <c r="B6" s="9">
        <v>0</v>
      </c>
      <c r="C6" s="9">
        <v>0</v>
      </c>
      <c r="D6" s="9">
        <v>0</v>
      </c>
      <c r="E6" s="9">
        <v>0</v>
      </c>
      <c r="F6" s="9">
        <f>+E6-B6</f>
        <v>0</v>
      </c>
    </row>
    <row r="7" spans="1:6" x14ac:dyDescent="0.2">
      <c r="A7" s="8" t="s">
        <v>7</v>
      </c>
      <c r="B7" s="9">
        <v>140.21</v>
      </c>
      <c r="C7" s="9">
        <v>0</v>
      </c>
      <c r="D7" s="9">
        <v>0</v>
      </c>
      <c r="E7" s="9">
        <f>+B7+C7-D7</f>
        <v>140.21</v>
      </c>
      <c r="F7" s="9">
        <f>+E7-B7</f>
        <v>0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11" si="1">+E8-B8</f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10</v>
      </c>
      <c r="B12" s="6">
        <f>+B13+B14+B15+B16+B17+B18+B19+B20+B21</f>
        <v>202704.61</v>
      </c>
      <c r="C12" s="6">
        <f>+C13+C14+C15+C16+C17+C18+C19+C20+C21</f>
        <v>11122.08</v>
      </c>
      <c r="D12" s="6">
        <f>+D13+D14+D15+D16+D17+D18+D19+D20+D21</f>
        <v>0</v>
      </c>
      <c r="E12" s="6">
        <f>+E13+E14+E15+E16+E17+E18+E19+E20+E21</f>
        <v>213826.69</v>
      </c>
      <c r="F12" s="6">
        <f>+E12-B12</f>
        <v>11122.080000000016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ref="F14:F21" si="3">+E14-B14</f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3"/>
        <v>0</v>
      </c>
    </row>
    <row r="16" spans="1:6" x14ac:dyDescent="0.2">
      <c r="A16" s="8" t="s">
        <v>14</v>
      </c>
      <c r="B16" s="9">
        <v>184690.61</v>
      </c>
      <c r="C16" s="9">
        <v>11122.08</v>
      </c>
      <c r="D16" s="9">
        <v>0</v>
      </c>
      <c r="E16" s="9">
        <v>195812.69</v>
      </c>
      <c r="F16" s="9">
        <f t="shared" si="3"/>
        <v>11122.080000000016</v>
      </c>
    </row>
    <row r="17" spans="1:6" x14ac:dyDescent="0.2">
      <c r="A17" s="8" t="s">
        <v>15</v>
      </c>
      <c r="B17" s="9">
        <v>18014</v>
      </c>
      <c r="C17" s="9">
        <v>0</v>
      </c>
      <c r="D17" s="9">
        <v>0</v>
      </c>
      <c r="E17" s="9">
        <v>18014</v>
      </c>
      <c r="F17" s="9">
        <f t="shared" si="3"/>
        <v>0</v>
      </c>
    </row>
    <row r="18" spans="1:6" x14ac:dyDescent="0.2">
      <c r="A18" s="8" t="s">
        <v>16</v>
      </c>
      <c r="B18" s="9">
        <v>0</v>
      </c>
      <c r="C18" s="9">
        <v>0</v>
      </c>
      <c r="D18" s="9">
        <v>0</v>
      </c>
      <c r="E18" s="9">
        <f t="shared" si="2"/>
        <v>0</v>
      </c>
      <c r="F18" s="9">
        <f t="shared" si="3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3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3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3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F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2023-07-12T21:04:07Z</cp:lastPrinted>
  <dcterms:created xsi:type="dcterms:W3CDTF">2014-02-09T04:04:15Z</dcterms:created>
  <dcterms:modified xsi:type="dcterms:W3CDTF">2023-07-21T16:09:46Z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