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-105" yWindow="-105" windowWidth="19425" windowHeight="1030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3" l="1"/>
  <c r="B64" i="3"/>
  <c r="B61" i="3"/>
  <c r="B55" i="3"/>
  <c r="B48" i="3"/>
  <c r="C48" i="3"/>
  <c r="B43" i="3"/>
  <c r="B32" i="3"/>
  <c r="B27" i="3"/>
  <c r="B24" i="3"/>
  <c r="B17" i="3"/>
  <c r="B13" i="3"/>
  <c r="B4" i="3"/>
  <c r="C66" i="3"/>
  <c r="C24" i="3"/>
  <c r="C64" i="3"/>
  <c r="C61" i="3"/>
  <c r="C55" i="3"/>
  <c r="C43" i="3"/>
  <c r="C32" i="3"/>
  <c r="C27" i="3"/>
  <c r="C17" i="3"/>
  <c r="C13" i="3"/>
  <c r="C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<sst xmlns="http://schemas.openxmlformats.org/spreadsheetml/2006/main" count="56" uniqueCount="56">
  <si>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</si>
  <si>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</si>
  <si>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</si>
  <si>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</si>
  <si>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</si>
  <si>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</si>
  <si>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</si>
  <si>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</si>
  <si>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</si>
  <si>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</si>
  <si>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</si>
  <si>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</si>
  <si>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</si>
  <si>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</si>
  <si>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</si>
  <si>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</si>
  <si>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</si>
  <si>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</si>
  <si>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</si>
  <si>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</si>
  <si>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</si>
  <si>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</si>
  <si>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</si>
  <si>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</si>
  <si>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</si>
  <si>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</si>
  <si>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</si>
  <si>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</si>
  <si>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</si>
  <si>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</si>
  <si>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</si>
  <si>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</si>
  <si>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</si>
  <si>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</si>
  <si>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</si>
  <si>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</si>
  <si>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</si>
  <si>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</si>
  <si>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</si>
  <si>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</si>
  <si>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</si>
  <si>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</si>
  <si>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</si>
  <si>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</si>
  <si>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</si>
  <si>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</si>
  <si>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</si>
  <si>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</si>
  <si>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</si>
  <si>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</si>
  <si>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</si>
  <si>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</si>
  <si>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</si>
  <si>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</si>
  <si>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</si>
  <si>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DE ENERO AL 30 JUNIO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</si>
</sst>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7943E-086C-44A8-AB6C-3007B7AD4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" cy="540327"/>
        </a:xfrm>
        <a:prstGeom prst="rect">
          <a:avLst/>
        </a:prstGeom>
      </xdr:spPr>
    </xdr:pic>
    <xdr:clientData/>
  </xdr:twoCellAnchor>
  <xdr:twoCellAnchor>
    <xdr:from>
      <xdr:col>0</xdr:col>
      <xdr:colOff>2847975</xdr:colOff>
      <xdr:row>69</xdr:row>
      <xdr:rowOff>133350</xdr:rowOff>
    </xdr:from>
    <xdr:to>
      <xdr:col>1</xdr:col>
      <xdr:colOff>161925</xdr:colOff>
      <xdr:row>77</xdr:row>
      <xdr:rowOff>66328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2847975" y="1086802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B83" sqref="B8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1255.49</v>
      </c>
      <c r="C4" s="9">
        <f>+C5+C6+C7+C8+C9+C10+C11</f>
        <v>3707.15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1229.7</v>
      </c>
      <c r="C8" s="11">
        <v>3688.1</v>
      </c>
    </row>
    <row r="9" spans="1:3" x14ac:dyDescent="0.2">
      <c r="A9" s="10" t="s">
        <v>7</v>
      </c>
      <c r="B9" s="11">
        <v>25.79</v>
      </c>
      <c r="C9" s="11">
        <v>19.05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1150062.78</v>
      </c>
      <c r="C13" s="9">
        <f>+C14+C15</f>
        <v>1934738.26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1150062.78</v>
      </c>
      <c r="C15" s="11">
        <v>1934738.26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1151318.27</v>
      </c>
      <c r="C24" s="13">
        <f>+C4+C13+C17</f>
        <v>1938445.41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948470.51</v>
      </c>
      <c r="C27" s="9">
        <f>+C28+C29+C30</f>
        <v>1400834.01</v>
      </c>
    </row>
    <row r="28" spans="1:3" ht="11.25" customHeight="1" x14ac:dyDescent="0.2">
      <c r="A28" s="10" t="s">
        <v>22</v>
      </c>
      <c r="B28" s="11">
        <v>732367.24</v>
      </c>
      <c r="C28" s="11">
        <v>1048763.26</v>
      </c>
    </row>
    <row r="29" spans="1:3" ht="11.25" customHeight="1" x14ac:dyDescent="0.2">
      <c r="A29" s="10" t="s">
        <v>23</v>
      </c>
      <c r="B29" s="11">
        <v>40764.81</v>
      </c>
      <c r="C29" s="11">
        <v>74533.179999999993</v>
      </c>
    </row>
    <row r="30" spans="1:3" ht="11.25" customHeight="1" x14ac:dyDescent="0.2">
      <c r="A30" s="10" t="s">
        <v>24</v>
      </c>
      <c r="B30" s="11">
        <v>175338.46</v>
      </c>
      <c r="C30" s="11">
        <v>277537.57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14364.92</v>
      </c>
      <c r="C55" s="9">
        <f>+C56+C57+C58+C59</f>
        <v>0</v>
      </c>
    </row>
    <row r="56" spans="1:3" ht="11.25" customHeight="1" x14ac:dyDescent="0.2">
      <c r="A56" s="10" t="s">
        <v>46</v>
      </c>
      <c r="B56" s="11">
        <v>0</v>
      </c>
      <c r="C56" s="11">
        <v>0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14364.92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962835.43</v>
      </c>
      <c r="C64" s="13">
        <f>+C27+C32+C43+C55+C61</f>
        <v>1400834.01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188482.83999999997</v>
      </c>
      <c r="C66" s="9">
        <f>+C24-C64</f>
        <v>537611.39999999991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IMPLADEG</cp:lastModifiedBy>
  <cp:revision/>
  <cp:lastPrinted>2023-07-21T19:06:48Z</cp:lastPrinted>
  <dcterms:created xsi:type="dcterms:W3CDTF">2012-12-11T20:29:16Z</dcterms:created>
  <dcterms:modified xsi:type="dcterms:W3CDTF">2023-07-21T19:11:27Z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