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164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D3" i="1"/>
  <c r="B14" i="1"/>
  <c r="D39" i="1" l="1"/>
  <c r="D35" i="1"/>
  <c r="C35" i="1"/>
  <c r="B35" i="1"/>
  <c r="D27" i="1"/>
  <c r="C27" i="1"/>
  <c r="C39" i="1" s="1"/>
  <c r="B27" i="1"/>
  <c r="B39" i="1" s="1"/>
  <c r="C14" i="1" l="1"/>
  <c r="D24" i="1" s="1"/>
  <c r="C3" i="1"/>
  <c r="B3" i="1"/>
  <c r="C24" i="1" l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<sst xmlns="http://schemas.openxmlformats.org/spreadsheetml/2006/main" count="44" uniqueCount="36">
  <si>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</si>
  <si>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</si>
  <si>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</si>
  <si>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</si>
  <si>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</si>
  <si>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</si>
  <si>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</si>
  <si>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</si>
  <si>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</si>
  <si>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</si>
  <si>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</si>
  <si>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</si>
  <si>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</si>
  <si>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</si>
  <si>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</si>
  <si>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</si>
  <si>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</si>
  <si>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</si>
  <si>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</si>
  <si>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</si>
  <si>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</si>
  <si>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</si>
  <si>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</si>
  <si>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</si>
  <si>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</si>
  <si>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</si>
  <si>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</si>
  <si>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</si>
  <si>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</si>
  <si>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</si>
  <si>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</si>
  <si>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</si>
  <si>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</si>
  <si>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</si>
  <si>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</si>
  <si>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PLANEACIÓN Y DESARROLLO DE APASEO EL GRANDE
Flujo de Fondos
Del 1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</si>
</sst>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1219201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1B6320-8339-49A0-B4B1-E52EE7C5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19200" cy="4857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95250</xdr:rowOff>
    </xdr:from>
    <xdr:to>
      <xdr:col>0</xdr:col>
      <xdr:colOff>2828925</xdr:colOff>
      <xdr:row>49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8F992C4-AE67-4B84-A844-68338B202148}"/>
            </a:ext>
          </a:extLst>
        </xdr:cNvPr>
        <xdr:cNvSpPr txBox="1"/>
      </xdr:nvSpPr>
      <xdr:spPr>
        <a:xfrm>
          <a:off x="0" y="6315075"/>
          <a:ext cx="28289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704851</xdr:colOff>
      <xdr:row>42</xdr:row>
      <xdr:rowOff>0</xdr:rowOff>
    </xdr:from>
    <xdr:to>
      <xdr:col>3</xdr:col>
      <xdr:colOff>1114425</xdr:colOff>
      <xdr:row>49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45256AC-1A51-4D10-964C-C995CA54A913}"/>
            </a:ext>
          </a:extLst>
        </xdr:cNvPr>
        <xdr:cNvSpPr txBox="1"/>
      </xdr:nvSpPr>
      <xdr:spPr>
        <a:xfrm>
          <a:off x="3638551" y="6362700"/>
          <a:ext cx="2771774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tabSelected="1" zoomScaleNormal="100" workbookViewId="0">
      <selection activeCell="G31" sqref="G3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2734028.82</v>
      </c>
      <c r="C3" s="19">
        <f t="shared" ref="C3" si="0">SUM(C4:C13)</f>
        <v>575863.62</v>
      </c>
      <c r="D3" s="2">
        <f>+D4+D5+D6+D7+D8+D9+D10+D11+D12+D13</f>
        <v>575863.62</v>
      </c>
    </row>
    <row r="4" spans="1:4" x14ac:dyDescent="0.2">
      <c r="A4" s="14" t="s">
        <v>5</v>
      </c>
      <c r="B4" s="20"/>
      <c r="C4" s="20"/>
      <c r="D4" s="3"/>
    </row>
    <row r="5" spans="1:4" x14ac:dyDescent="0.2">
      <c r="A5" s="14" t="s">
        <v>6</v>
      </c>
      <c r="B5" s="20"/>
      <c r="C5" s="20"/>
      <c r="D5" s="3"/>
    </row>
    <row r="6" spans="1:4" x14ac:dyDescent="0.2">
      <c r="A6" s="14" t="s">
        <v>7</v>
      </c>
      <c r="B6" s="20"/>
      <c r="C6" s="20"/>
      <c r="D6" s="3"/>
    </row>
    <row r="7" spans="1:4" x14ac:dyDescent="0.2">
      <c r="A7" s="14" t="s">
        <v>8</v>
      </c>
      <c r="B7" s="20"/>
      <c r="C7" s="20">
        <v>819.85</v>
      </c>
      <c r="D7" s="3">
        <v>819.85</v>
      </c>
    </row>
    <row r="8" spans="1:4" x14ac:dyDescent="0.2">
      <c r="A8" s="14" t="s">
        <v>9</v>
      </c>
      <c r="B8" s="20"/>
      <c r="C8" s="20">
        <v>12.38</v>
      </c>
      <c r="D8" s="3">
        <v>12.38</v>
      </c>
    </row>
    <row r="9" spans="1:4" x14ac:dyDescent="0.2">
      <c r="A9" s="14" t="s">
        <v>10</v>
      </c>
      <c r="B9" s="20"/>
      <c r="C9" s="20"/>
      <c r="D9" s="3"/>
    </row>
    <row r="10" spans="1:4" x14ac:dyDescent="0.2">
      <c r="A10" s="14" t="s">
        <v>11</v>
      </c>
      <c r="B10" s="20"/>
      <c r="C10" s="20"/>
      <c r="D10" s="3"/>
    </row>
    <row r="11" spans="1:4" x14ac:dyDescent="0.2">
      <c r="A11" s="14" t="s">
        <v>12</v>
      </c>
      <c r="B11" s="20"/>
      <c r="C11" s="20"/>
      <c r="D11" s="3"/>
    </row>
    <row r="12" spans="1:4" x14ac:dyDescent="0.2">
      <c r="A12" s="14" t="s">
        <v>13</v>
      </c>
      <c r="B12" s="20">
        <v>2367087</v>
      </c>
      <c r="C12" s="20">
        <v>575031.39</v>
      </c>
      <c r="D12" s="3">
        <v>575031.39</v>
      </c>
    </row>
    <row r="13" spans="1:4" x14ac:dyDescent="0.2">
      <c r="A13" s="14" t="s">
        <v>14</v>
      </c>
      <c r="B13" s="20">
        <v>366941.82</v>
      </c>
      <c r="C13" s="20"/>
      <c r="D13" s="3"/>
    </row>
    <row r="14" spans="1:4" x14ac:dyDescent="0.2">
      <c r="A14" s="7" t="s">
        <v>15</v>
      </c>
      <c r="B14" s="21">
        <f>+B15+B16+B17+B18+B19+B20+B21+B22+B23</f>
        <v>2734028.8200000003</v>
      </c>
      <c r="C14" s="21">
        <f t="shared" ref="C14" si="1">SUM(C15:C23)</f>
        <v>546517.64999999991</v>
      </c>
      <c r="D14" s="4">
        <f>+D15+D16+D17</f>
        <v>541048.91</v>
      </c>
    </row>
    <row r="15" spans="1:4" x14ac:dyDescent="0.2">
      <c r="A15" s="14" t="s">
        <v>16</v>
      </c>
      <c r="B15" s="20">
        <v>1873194.84</v>
      </c>
      <c r="C15" s="20">
        <v>441705.98</v>
      </c>
      <c r="D15" s="3">
        <v>441563.83</v>
      </c>
    </row>
    <row r="16" spans="1:4" x14ac:dyDescent="0.2">
      <c r="A16" s="14" t="s">
        <v>17</v>
      </c>
      <c r="B16" s="20">
        <v>135080.37</v>
      </c>
      <c r="C16" s="20">
        <v>17032.54</v>
      </c>
      <c r="D16" s="3">
        <v>14981.64</v>
      </c>
    </row>
    <row r="17" spans="1:4" x14ac:dyDescent="0.2">
      <c r="A17" s="14" t="s">
        <v>18</v>
      </c>
      <c r="B17" s="20">
        <v>359278.41</v>
      </c>
      <c r="C17" s="20">
        <v>87779.13</v>
      </c>
      <c r="D17" s="3">
        <v>84503.44</v>
      </c>
    </row>
    <row r="18" spans="1:4" x14ac:dyDescent="0.2">
      <c r="A18" s="14" t="s">
        <v>13</v>
      </c>
      <c r="B18" s="20">
        <v>519.75</v>
      </c>
      <c r="C18" s="20"/>
      <c r="D18" s="3"/>
    </row>
    <row r="19" spans="1:4" x14ac:dyDescent="0.2">
      <c r="A19" s="14" t="s">
        <v>19</v>
      </c>
      <c r="B19" s="20">
        <v>365955.45</v>
      </c>
      <c r="C19" s="20"/>
      <c r="D19" s="3"/>
    </row>
    <row r="20" spans="1:4" x14ac:dyDescent="0.2">
      <c r="A20" s="14" t="s">
        <v>20</v>
      </c>
      <c r="B20" s="20"/>
      <c r="C20" s="20"/>
      <c r="D20" s="3"/>
    </row>
    <row r="21" spans="1:4" x14ac:dyDescent="0.2">
      <c r="A21" s="14" t="s">
        <v>21</v>
      </c>
      <c r="B21" s="20"/>
      <c r="C21" s="20"/>
      <c r="D21" s="3"/>
    </row>
    <row r="22" spans="1:4" x14ac:dyDescent="0.2">
      <c r="A22" s="14" t="s">
        <v>22</v>
      </c>
      <c r="B22" s="20"/>
      <c r="C22" s="20"/>
      <c r="D22" s="3"/>
    </row>
    <row r="23" spans="1:4" x14ac:dyDescent="0.2">
      <c r="A23" s="14" t="s">
        <v>23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29345.970000000088</v>
      </c>
      <c r="D24" s="5">
        <f>+D3-D14</f>
        <v>34814.709999999963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/>
      <c r="C31" s="23"/>
      <c r="D31" s="16"/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0" spans="1:4" ht="4.5" customHeight="1" x14ac:dyDescent="0.2"/>
    <row r="41" spans="1:4" hidden="1" x14ac:dyDescent="0.2"/>
  </sheetData>
  <mergeCells count="1">
    <mergeCell ref="A1:D1"/>
  </mergeCells>
  <pageMargins left="0.51181102362204722" right="0.51181102362204722" top="0.74803149606299213" bottom="0.74803149606299213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IMPLADEG</cp:lastModifiedBy>
  <cp:revision/>
  <cp:lastPrinted>2023-04-28T16:00:01Z</cp:lastPrinted>
  <dcterms:created xsi:type="dcterms:W3CDTF">2017-12-20T04:54:53Z</dcterms:created>
  <dcterms:modified xsi:type="dcterms:W3CDTF">2023-06-07T15:48:10Z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