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21" i="1"/>
  <c r="F20" i="1"/>
  <c r="F19" i="1"/>
  <c r="F18" i="1"/>
  <c r="F17" i="1"/>
  <c r="F16" i="1"/>
  <c r="F15" i="1"/>
  <c r="F14" i="1"/>
  <c r="F13" i="1"/>
  <c r="F3" i="1"/>
  <c r="F4" i="1"/>
  <c r="F11" i="1"/>
  <c r="F10" i="1"/>
  <c r="F9" i="1"/>
  <c r="F8" i="1"/>
  <c r="F7" i="1"/>
  <c r="F6" i="1"/>
  <c r="F5" i="1"/>
  <c r="E3" i="1"/>
  <c r="D3" i="1"/>
  <c r="C3" i="1"/>
  <c r="B3" i="1"/>
  <c r="E12" i="1"/>
  <c r="E4" i="1"/>
  <c r="D12" i="1"/>
  <c r="C12" i="1"/>
  <c r="B12" i="1"/>
  <c r="D4" i="1"/>
  <c r="C4" i="1"/>
  <c r="B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<sst xmlns="http://schemas.openxmlformats.org/spreadsheetml/2006/main" count="27" uniqueCount="27">
  <si>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</si>
  <si>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</si>
  <si>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</si>
  <si>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</si>
  <si>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</si>
  <si>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</si>
  <si>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</si>
  <si>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</si>
  <si>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</si>
  <si>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</si>
  <si>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</si>
  <si>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</si>
  <si>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</si>
  <si>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</si>
  <si>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</si>
  <si>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</si>
  <si>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</si>
  <si>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</si>
  <si>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</si>
  <si>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</si>
  <si>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</si>
  <si>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</si>
  <si>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</si>
  <si>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</si>
  <si>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</si>
  <si>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</si>
  <si>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MUNICIPLA DE PLANEACION Y DESARROLLO DE APASEO EL GRANDE
Estado Analítico del Activo
Del 1 de enero  al 31 de marzo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</si>
</sst>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606CAC-46EA-4BE8-AC2A-166D22983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3000375</xdr:colOff>
      <xdr:row>32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1FF345F-291A-465E-B0F8-576072665149}"/>
            </a:ext>
          </a:extLst>
        </xdr:cNvPr>
        <xdr:cNvSpPr txBox="1"/>
      </xdr:nvSpPr>
      <xdr:spPr>
        <a:xfrm>
          <a:off x="0" y="40195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5</xdr:col>
      <xdr:colOff>571500</xdr:colOff>
      <xdr:row>32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6A18B2-19AA-4927-A672-163C4758EE6F}"/>
            </a:ext>
          </a:extLst>
        </xdr:cNvPr>
        <xdr:cNvSpPr txBox="1"/>
      </xdr:nvSpPr>
      <xdr:spPr>
        <a:xfrm>
          <a:off x="6143625" y="401955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7" sqref="C7"/>
    </sheetView>
  </sheetViews>
  <sheetFormatPr baseColWidth="10" defaultColWidth="12" defaultRowHeight="11.25" x14ac:dyDescent="0.2"/>
  <cols>
    <col min="1" max="1" width="57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587023.29</v>
      </c>
      <c r="C3" s="6">
        <f>+C4+C12</f>
        <v>390393.43000000005</v>
      </c>
      <c r="D3" s="6">
        <f>+D4+D12</f>
        <v>455781.84</v>
      </c>
      <c r="E3" s="6">
        <f>+E4+E12</f>
        <v>656710.57999999996</v>
      </c>
      <c r="F3" s="9">
        <f>+E3-B3</f>
        <v>69687.289999999921</v>
      </c>
    </row>
    <row r="4" spans="1:6" x14ac:dyDescent="0.2">
      <c r="A4" s="7" t="s">
        <v>4</v>
      </c>
      <c r="B4" s="6">
        <f>+B5+B6+B7+B8+B9+B10+B11</f>
        <v>420064.08</v>
      </c>
      <c r="C4" s="6">
        <f>+C5+C6+C7+C8+C9+C10+C11</f>
        <v>390393.43000000005</v>
      </c>
      <c r="D4" s="6">
        <f>+D5+D6+D7+D8+D9+D10+D11</f>
        <v>455781.84</v>
      </c>
      <c r="E4" s="6">
        <f>+E5+E6+E7+E8+E9+E10+E11</f>
        <v>489751.37</v>
      </c>
      <c r="F4" s="9">
        <f>+E4-B4</f>
        <v>69687.289999999979</v>
      </c>
    </row>
    <row r="5" spans="1:6" x14ac:dyDescent="0.2">
      <c r="A5" s="8" t="s">
        <v>5</v>
      </c>
      <c r="B5" s="9">
        <v>419601.51</v>
      </c>
      <c r="C5" s="9">
        <v>390393.09</v>
      </c>
      <c r="D5" s="9">
        <v>264104.71000000002</v>
      </c>
      <c r="E5" s="9">
        <v>488880.21</v>
      </c>
      <c r="F5" s="9">
        <f>+E5-B5</f>
        <v>69278.700000000012</v>
      </c>
    </row>
    <row r="6" spans="1:6" x14ac:dyDescent="0.2">
      <c r="A6" s="8" t="s">
        <v>6</v>
      </c>
      <c r="B6" s="9">
        <v>462.57</v>
      </c>
      <c r="C6" s="9">
        <v>0.34</v>
      </c>
      <c r="D6" s="9">
        <v>191677.13</v>
      </c>
      <c r="E6" s="9">
        <v>871.16</v>
      </c>
      <c r="F6" s="9">
        <f t="shared" ref="F6:F21" si="0">+E6-B6</f>
        <v>408.59</v>
      </c>
    </row>
    <row r="7" spans="1:6" x14ac:dyDescent="0.2">
      <c r="A7" s="8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0"/>
        <v>0</v>
      </c>
    </row>
    <row r="8" spans="1:6" x14ac:dyDescent="0.2">
      <c r="A8" s="8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0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0"/>
        <v>0</v>
      </c>
    </row>
    <row r="12" spans="1:6" x14ac:dyDescent="0.2">
      <c r="A12" s="7" t="s">
        <v>10</v>
      </c>
      <c r="B12" s="6">
        <f>+B13+B14+B15+B16+B17+B18+B19+B20+B21</f>
        <v>166959.21</v>
      </c>
      <c r="C12" s="6">
        <f>+C13+C14+C15+C16+C17+C18+C19+C20+C21</f>
        <v>0</v>
      </c>
      <c r="D12" s="6">
        <f>+D13+D14+D15+D16+D17+D18+D19+D20+D21</f>
        <v>0</v>
      </c>
      <c r="E12" s="6">
        <f>+E13+E14+E15+E16+E17+E18+E19+E20+E21</f>
        <v>166959.21</v>
      </c>
      <c r="F12" s="9">
        <f t="shared" si="0"/>
        <v>0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si="0"/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10">
        <v>0</v>
      </c>
      <c r="F14" s="9">
        <f t="shared" si="0"/>
        <v>0</v>
      </c>
    </row>
    <row r="15" spans="1:6" x14ac:dyDescent="0.2">
      <c r="A15" s="8" t="s">
        <v>13</v>
      </c>
      <c r="B15" s="10">
        <v>0</v>
      </c>
      <c r="C15" s="10">
        <v>0</v>
      </c>
      <c r="D15" s="10">
        <v>0</v>
      </c>
      <c r="E15" s="10">
        <v>0</v>
      </c>
      <c r="F15" s="9">
        <f t="shared" si="0"/>
        <v>0</v>
      </c>
    </row>
    <row r="16" spans="1:6" x14ac:dyDescent="0.2">
      <c r="A16" s="8" t="s">
        <v>14</v>
      </c>
      <c r="B16" s="9">
        <v>148945.21</v>
      </c>
      <c r="C16" s="9">
        <v>0</v>
      </c>
      <c r="D16" s="9">
        <v>0</v>
      </c>
      <c r="E16" s="9">
        <v>148945.21</v>
      </c>
      <c r="F16" s="9">
        <f t="shared" si="0"/>
        <v>0</v>
      </c>
    </row>
    <row r="17" spans="1:6" x14ac:dyDescent="0.2">
      <c r="A17" s="8" t="s">
        <v>15</v>
      </c>
      <c r="B17" s="9">
        <v>18014</v>
      </c>
      <c r="C17" s="9">
        <v>0</v>
      </c>
      <c r="D17" s="9">
        <v>0</v>
      </c>
      <c r="E17" s="9">
        <v>18014</v>
      </c>
      <c r="F17" s="9">
        <f t="shared" si="0"/>
        <v>0</v>
      </c>
    </row>
    <row r="18" spans="1:6" x14ac:dyDescent="0.2">
      <c r="A18" s="8" t="s">
        <v>16</v>
      </c>
      <c r="B18" s="9">
        <v>0</v>
      </c>
      <c r="C18" s="9">
        <v>0</v>
      </c>
      <c r="D18" s="9">
        <v>0</v>
      </c>
      <c r="E18" s="9">
        <v>0</v>
      </c>
      <c r="F18" s="9">
        <f t="shared" si="0"/>
        <v>0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0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0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ignoredErrors>
    <ignoredError sqref="B3:B4 B12:E12 C3:C4 D3:D4 E3:E4 F3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0c865bf4-0f22-4e4d-b041-7b0c1657e5a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lastPrinted>2023-04-28T00:50:44Z</cp:lastPrinted>
  <dcterms:created xsi:type="dcterms:W3CDTF">2014-02-09T04:04:15Z</dcterms:created>
  <dcterms:modified xsi:type="dcterms:W3CDTF">2023-06-06T14:29:49Z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