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5" i="2" l="1"/>
  <c r="B54" i="2"/>
  <c r="C54" i="2"/>
  <c r="C59" i="2"/>
  <c r="C48" i="2"/>
  <c r="B48" i="2"/>
  <c r="B59" i="2" s="1"/>
  <c r="B61" i="2" s="1"/>
  <c r="B16" i="2"/>
  <c r="B33" i="2" s="1"/>
  <c r="B4" i="2"/>
  <c r="C61" i="2"/>
  <c r="C36" i="2"/>
  <c r="B36" i="2"/>
  <c r="B45" i="2" s="1"/>
  <c r="C33" i="2"/>
  <c r="C16" i="2"/>
  <c r="C4" i="2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<sst xmlns="http://schemas.openxmlformats.org/spreadsheetml/2006/main" count="58" uniqueCount="50">
  <si>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</si>
  <si>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</si>
  <si>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</si>
  <si>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</si>
  <si>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</si>
  <si>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</si>
  <si>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</si>
  <si>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</si>
  <si>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</si>
  <si>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</si>
  <si>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</si>
  <si>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</si>
  <si>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</si>
  <si>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</si>
  <si>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</si>
  <si>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</si>
  <si>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</si>
  <si>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</si>
  <si>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</si>
  <si>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</si>
  <si>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</si>
  <si>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</si>
  <si>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</si>
  <si>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</si>
  <si>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</si>
  <si>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</si>
  <si>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</si>
  <si>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</si>
  <si>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</si>
  <si>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</si>
  <si>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</si>
  <si>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</si>
  <si>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</si>
  <si>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</si>
  <si>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</si>
  <si>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</si>
  <si>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</si>
  <si>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</si>
  <si>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</si>
  <si>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</si>
  <si>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</si>
  <si>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</si>
  <si>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</si>
  <si>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</si>
  <si>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</si>
  <si>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</si>
  <si>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</si>
  <si>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</si>
  <si>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</si>
  <si>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PLANEACION Y DESARROLLO DE APASEO EL GRANDE
Estado de Flujos de Efectivo
Del 1 de enero al 31 de marzo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</si>
</sst>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3" fontId="3" fillId="0" borderId="4" xfId="16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8B7AF1-C913-4D5C-8274-80471490B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3000375</xdr:colOff>
      <xdr:row>77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E459D57-5659-41AD-B3D4-05B0D7FE6511}"/>
            </a:ext>
          </a:extLst>
        </xdr:cNvPr>
        <xdr:cNvSpPr txBox="1"/>
      </xdr:nvSpPr>
      <xdr:spPr>
        <a:xfrm>
          <a:off x="0" y="108299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</xdr:colOff>
      <xdr:row>70</xdr:row>
      <xdr:rowOff>0</xdr:rowOff>
    </xdr:from>
    <xdr:to>
      <xdr:col>3</xdr:col>
      <xdr:colOff>1</xdr:colOff>
      <xdr:row>77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F3805B4-655C-4B0A-AED3-77564D06F5D3}"/>
            </a:ext>
          </a:extLst>
        </xdr:cNvPr>
        <xdr:cNvSpPr txBox="1"/>
      </xdr:nvSpPr>
      <xdr:spPr>
        <a:xfrm>
          <a:off x="5191126" y="10829925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A4" sqref="A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+B5+B6+B7+B8+B9+B10+B11+B12+B13+B14</f>
        <v>575863.62</v>
      </c>
      <c r="C4" s="7">
        <f>+C5+C6+C7+C8+C9+C10+C11+C12+C13+C14</f>
        <v>1938445.41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819.85</v>
      </c>
      <c r="C8" s="9">
        <v>3688.1</v>
      </c>
    </row>
    <row r="9" spans="1:3" ht="11.25" customHeight="1" x14ac:dyDescent="0.2">
      <c r="A9" s="8" t="s">
        <v>34</v>
      </c>
      <c r="B9" s="9">
        <v>12.38</v>
      </c>
      <c r="C9" s="9">
        <v>19.05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9">
        <v>0</v>
      </c>
      <c r="C11" s="9">
        <v>0</v>
      </c>
    </row>
    <row r="12" spans="1:3" ht="22.5" x14ac:dyDescent="0.2">
      <c r="A12" s="8" t="s">
        <v>39</v>
      </c>
      <c r="B12" s="9">
        <v>0</v>
      </c>
      <c r="C12" s="9">
        <v>0</v>
      </c>
    </row>
    <row r="13" spans="1:3" ht="11.25" customHeight="1" x14ac:dyDescent="0.2">
      <c r="A13" s="8" t="s">
        <v>40</v>
      </c>
      <c r="B13" s="9">
        <v>575031.39</v>
      </c>
      <c r="C13" s="9">
        <v>1934738.26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+B17+B18+B19+B20+B21+B22+B23+B24+B25+B26+B27+B28+B29+B30+B31+B32</f>
        <v>546517.64999999991</v>
      </c>
      <c r="C16" s="7">
        <f>+C17+C18+C19+C20+C21+C22+C23+C24+C25+C26+C27+C28+C29+C30+C31+C32</f>
        <v>1400834.01</v>
      </c>
    </row>
    <row r="17" spans="1:3" ht="11.25" customHeight="1" x14ac:dyDescent="0.2">
      <c r="A17" s="8" t="s">
        <v>7</v>
      </c>
      <c r="B17" s="9">
        <v>441705.98</v>
      </c>
      <c r="C17" s="9">
        <v>1048763.26</v>
      </c>
    </row>
    <row r="18" spans="1:3" ht="11.25" customHeight="1" x14ac:dyDescent="0.2">
      <c r="A18" s="8" t="s">
        <v>8</v>
      </c>
      <c r="B18" s="9">
        <v>17032.54</v>
      </c>
      <c r="C18" s="9">
        <v>74533.179999999993</v>
      </c>
    </row>
    <row r="19" spans="1:3" ht="11.25" customHeight="1" x14ac:dyDescent="0.2">
      <c r="A19" s="8" t="s">
        <v>9</v>
      </c>
      <c r="B19" s="9">
        <v>87779.13</v>
      </c>
      <c r="C19" s="9">
        <v>277537.57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0</v>
      </c>
      <c r="C23" s="9">
        <v>0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/>
      <c r="C32" s="9">
        <v>0</v>
      </c>
    </row>
    <row r="33" spans="1:3" ht="11.25" customHeight="1" x14ac:dyDescent="0.2">
      <c r="A33" s="4" t="s">
        <v>43</v>
      </c>
      <c r="B33" s="7">
        <f>+B4-B16</f>
        <v>29345.970000000088</v>
      </c>
      <c r="C33" s="7">
        <f>+C4-C16</f>
        <v>537611.39999999991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15"/>
    </row>
    <row r="36" spans="1:3" ht="11.25" customHeight="1" x14ac:dyDescent="0.2">
      <c r="A36" s="6" t="s">
        <v>1</v>
      </c>
      <c r="B36" s="7">
        <f>+B37+B38+B39</f>
        <v>-166959.21</v>
      </c>
      <c r="C36" s="7">
        <f>+C37+C38+C39</f>
        <v>0</v>
      </c>
    </row>
    <row r="37" spans="1:3" ht="11.25" customHeight="1" x14ac:dyDescent="0.2">
      <c r="A37" s="8" t="s">
        <v>20</v>
      </c>
      <c r="B37" s="9">
        <v>0</v>
      </c>
      <c r="C37" s="9">
        <v>0</v>
      </c>
    </row>
    <row r="38" spans="1:3" ht="11.25" customHeight="1" x14ac:dyDescent="0.2">
      <c r="A38" s="8" t="s">
        <v>21</v>
      </c>
      <c r="B38" s="9">
        <v>-166959.21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v>0</v>
      </c>
      <c r="C41" s="7">
        <v>-166959.21</v>
      </c>
    </row>
    <row r="42" spans="1:3" ht="11.25" customHeight="1" x14ac:dyDescent="0.2">
      <c r="A42" s="8" t="s">
        <v>20</v>
      </c>
      <c r="B42" s="9">
        <v>0</v>
      </c>
      <c r="C42" s="9">
        <v>0</v>
      </c>
    </row>
    <row r="43" spans="1:3" ht="11.25" customHeight="1" x14ac:dyDescent="0.2">
      <c r="A43" s="8" t="s">
        <v>21</v>
      </c>
      <c r="B43" s="9">
        <v>0</v>
      </c>
      <c r="C43" s="9">
        <v>166959.21</v>
      </c>
    </row>
    <row r="44" spans="1:3" ht="11.25" customHeight="1" x14ac:dyDescent="0.2">
      <c r="A44" s="8" t="s">
        <v>23</v>
      </c>
      <c r="B44" s="9">
        <v>0</v>
      </c>
      <c r="C44" s="9">
        <v>0</v>
      </c>
    </row>
    <row r="45" spans="1:3" ht="11.25" customHeight="1" x14ac:dyDescent="0.2">
      <c r="A45" s="4" t="s">
        <v>44</v>
      </c>
      <c r="B45" s="7">
        <f>+B36+B41</f>
        <v>-166959.21</v>
      </c>
      <c r="C45" s="7">
        <v>-166959.21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+B49+B50+B51+B52</f>
        <v>89753.21</v>
      </c>
      <c r="C48" s="7">
        <f>+C49+C50+C52</f>
        <v>49411.89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89753.21</v>
      </c>
      <c r="C50" s="9">
        <v>49411.89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+B55+B56+B57+B58</f>
        <v>-871.16</v>
      </c>
      <c r="C54" s="7">
        <f>+C55+C56+C57+C58</f>
        <v>-462.57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-871.16</v>
      </c>
      <c r="C56" s="9">
        <v>-462.57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0</v>
      </c>
      <c r="C58" s="9">
        <v>0</v>
      </c>
    </row>
    <row r="59" spans="1:3" ht="11.25" customHeight="1" x14ac:dyDescent="0.2">
      <c r="A59" s="4" t="s">
        <v>45</v>
      </c>
      <c r="B59" s="7">
        <f>+B48+B54</f>
        <v>88882.05</v>
      </c>
      <c r="C59" s="7">
        <f>+C48+C54</f>
        <v>48949.32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-48731.1899999999</v>
      </c>
      <c r="C61" s="7">
        <f>+C33+C41+C59</f>
        <v>419601.50999999995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v>537611.4</v>
      </c>
      <c r="C63" s="7">
        <v>0</v>
      </c>
    </row>
    <row r="64" spans="1:3" ht="11.25" customHeight="1" x14ac:dyDescent="0.2">
      <c r="A64" s="11"/>
      <c r="B64" s="5"/>
      <c r="C64" s="16"/>
    </row>
    <row r="65" spans="1:3" ht="11.25" customHeight="1" x14ac:dyDescent="0.2">
      <c r="A65" s="4" t="s">
        <v>32</v>
      </c>
      <c r="B65" s="7">
        <f>+B61+B63</f>
        <v>488880.21000000014</v>
      </c>
      <c r="C65" s="7">
        <v>419601.51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37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16:C16 B36:C36 B33:C33 B4:C4 B45 B61:C61 B48:C48 B54:C54 B59:C59 B6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cp:lastPrinted>2020-02-05T15:38:52Z</cp:lastPrinted>
  <dcterms:created xsi:type="dcterms:W3CDTF">2012-12-11T20:31:36Z</dcterms:created>
  <dcterms:modified xsi:type="dcterms:W3CDTF">2023-06-06T14:24:42Z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