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6" i="3" l="1"/>
  <c r="C64" i="3"/>
  <c r="B66" i="3" l="1"/>
  <c r="C43" i="3"/>
  <c r="B43" i="3"/>
  <c r="B45" i="3"/>
  <c r="B44" i="3" s="1"/>
  <c r="C32" i="3" l="1"/>
  <c r="B41" i="3"/>
  <c r="B40" i="3"/>
  <c r="B39" i="3" s="1"/>
  <c r="B38" i="3" s="1"/>
  <c r="B37" i="3" s="1"/>
  <c r="B36" i="3" s="1"/>
  <c r="B35" i="3" s="1"/>
  <c r="B34" i="3" s="1"/>
  <c r="B33" i="3" s="1"/>
  <c r="B32" i="3" s="1"/>
  <c r="C27" i="3"/>
  <c r="B27" i="3"/>
  <c r="B24" i="3"/>
  <c r="C17" i="3"/>
  <c r="B22" i="3"/>
  <c r="B21" i="3"/>
  <c r="B20" i="3"/>
  <c r="B19" i="3"/>
  <c r="B18" i="3" s="1"/>
  <c r="B17" i="3" s="1"/>
  <c r="C13" i="3"/>
  <c r="B13" i="3"/>
  <c r="C4" i="3"/>
  <c r="B4" i="3"/>
  <c r="C24" i="3" l="1"/>
  <c r="B48" i="3"/>
  <c r="C55" i="3"/>
  <c r="C61" i="3"/>
  <c r="B55" i="3"/>
  <c r="B61" i="3"/>
  <c r="C48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<sst xmlns="http://schemas.openxmlformats.org/spreadsheetml/2006/main" count="56" uniqueCount="56">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</sst>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7943E-086C-44A8-AB6C-3007B7AD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3000375</xdr:colOff>
      <xdr:row>77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684084-56F7-4CE5-875E-974D7442290F}"/>
            </a:ext>
          </a:extLst>
        </xdr:cNvPr>
        <xdr:cNvSpPr txBox="1"/>
      </xdr:nvSpPr>
      <xdr:spPr>
        <a:xfrm>
          <a:off x="0" y="108775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5562600</xdr:colOff>
      <xdr:row>70</xdr:row>
      <xdr:rowOff>0</xdr:rowOff>
    </xdr:from>
    <xdr:to>
      <xdr:col>2</xdr:col>
      <xdr:colOff>1400175</xdr:colOff>
      <xdr:row>77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5562600" y="108775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A7" sqref="A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+B5+B6+B7+B8+B9+B10+B11</f>
        <v>832.23</v>
      </c>
      <c r="C4" s="9">
        <f>+C5+C6+C7+C8+C9+C10+C11</f>
        <v>3707.15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819.85</v>
      </c>
      <c r="C8" s="11">
        <v>3688.1</v>
      </c>
    </row>
    <row r="9" spans="1:3" x14ac:dyDescent="0.2">
      <c r="A9" s="10" t="s">
        <v>46</v>
      </c>
      <c r="B9" s="11">
        <v>12.38</v>
      </c>
      <c r="C9" s="11">
        <v>19.05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9">
        <f>+B14+B15</f>
        <v>575031.39</v>
      </c>
      <c r="C13" s="9">
        <f>+C14+C15</f>
        <v>1934738.26</v>
      </c>
    </row>
    <row r="14" spans="1:3" ht="22.5" x14ac:dyDescent="0.2">
      <c r="A14" s="10" t="s">
        <v>50</v>
      </c>
      <c r="B14" s="11">
        <v>0</v>
      </c>
      <c r="C14" s="11">
        <v>0</v>
      </c>
    </row>
    <row r="15" spans="1:3" ht="11.25" customHeight="1" x14ac:dyDescent="0.2">
      <c r="A15" s="10" t="s">
        <v>51</v>
      </c>
      <c r="B15" s="11">
        <v>575031.39</v>
      </c>
      <c r="C15" s="11">
        <v>1934738.26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+B18</f>
        <v>0</v>
      </c>
      <c r="C17" s="9">
        <f>+C18</f>
        <v>0</v>
      </c>
    </row>
    <row r="18" spans="1:3" ht="11.25" customHeight="1" x14ac:dyDescent="0.2">
      <c r="A18" s="10" t="s">
        <v>35</v>
      </c>
      <c r="B18" s="11">
        <f>+B19</f>
        <v>0</v>
      </c>
      <c r="C18" s="11">
        <v>0</v>
      </c>
    </row>
    <row r="19" spans="1:3" ht="11.25" customHeight="1" x14ac:dyDescent="0.2">
      <c r="A19" s="10" t="s">
        <v>12</v>
      </c>
      <c r="B19" s="11">
        <f>+B20</f>
        <v>0</v>
      </c>
      <c r="C19" s="11">
        <v>0</v>
      </c>
    </row>
    <row r="20" spans="1:3" ht="11.25" customHeight="1" x14ac:dyDescent="0.2">
      <c r="A20" s="10" t="s">
        <v>13</v>
      </c>
      <c r="B20" s="11">
        <f>+B21</f>
        <v>0</v>
      </c>
      <c r="C20" s="11">
        <v>0</v>
      </c>
    </row>
    <row r="21" spans="1:3" ht="11.25" customHeight="1" x14ac:dyDescent="0.2">
      <c r="A21" s="10" t="s">
        <v>14</v>
      </c>
      <c r="B21" s="11">
        <f>+B22</f>
        <v>0</v>
      </c>
      <c r="C21" s="11">
        <v>0</v>
      </c>
    </row>
    <row r="22" spans="1:3" ht="11.25" customHeight="1" x14ac:dyDescent="0.2">
      <c r="A22" s="10" t="s">
        <v>15</v>
      </c>
      <c r="B22" s="11">
        <f>+B23</f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575863.62</v>
      </c>
      <c r="C24" s="9">
        <f>+C4+C13+C17</f>
        <v>1938445.41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+B28+B29+B30</f>
        <v>546517.64999999991</v>
      </c>
      <c r="C27" s="9">
        <f>+C28+C29+C30</f>
        <v>1400834.01</v>
      </c>
    </row>
    <row r="28" spans="1:3" ht="11.25" customHeight="1" x14ac:dyDescent="0.2">
      <c r="A28" s="10" t="s">
        <v>36</v>
      </c>
      <c r="B28" s="11">
        <v>441705.98</v>
      </c>
      <c r="C28" s="11">
        <v>1048763.26</v>
      </c>
    </row>
    <row r="29" spans="1:3" ht="11.25" customHeight="1" x14ac:dyDescent="0.2">
      <c r="A29" s="10" t="s">
        <v>16</v>
      </c>
      <c r="B29" s="11">
        <v>17032.54</v>
      </c>
      <c r="C29" s="11">
        <v>74533.179999999993</v>
      </c>
    </row>
    <row r="30" spans="1:3" ht="11.25" customHeight="1" x14ac:dyDescent="0.2">
      <c r="A30" s="10" t="s">
        <v>17</v>
      </c>
      <c r="B30" s="11">
        <v>87779.13</v>
      </c>
      <c r="C30" s="11">
        <v>277537.57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+B33</f>
        <v>0</v>
      </c>
      <c r="C32" s="9">
        <f>+C33</f>
        <v>0</v>
      </c>
    </row>
    <row r="33" spans="1:3" ht="11.25" customHeight="1" x14ac:dyDescent="0.2">
      <c r="A33" s="10" t="s">
        <v>18</v>
      </c>
      <c r="B33" s="11">
        <f t="shared" ref="B33:B41" si="0">+B34</f>
        <v>0</v>
      </c>
      <c r="C33" s="11">
        <v>0</v>
      </c>
    </row>
    <row r="34" spans="1:3" ht="11.25" customHeight="1" x14ac:dyDescent="0.2">
      <c r="A34" s="10" t="s">
        <v>19</v>
      </c>
      <c r="B34" s="11">
        <f t="shared" si="0"/>
        <v>0</v>
      </c>
      <c r="C34" s="11">
        <v>0</v>
      </c>
    </row>
    <row r="35" spans="1:3" ht="11.25" customHeight="1" x14ac:dyDescent="0.2">
      <c r="A35" s="10" t="s">
        <v>20</v>
      </c>
      <c r="B35" s="11">
        <f t="shared" si="0"/>
        <v>0</v>
      </c>
      <c r="C35" s="11">
        <v>0</v>
      </c>
    </row>
    <row r="36" spans="1:3" ht="11.25" customHeight="1" x14ac:dyDescent="0.2">
      <c r="A36" s="10" t="s">
        <v>21</v>
      </c>
      <c r="B36" s="11">
        <f t="shared" si="0"/>
        <v>0</v>
      </c>
      <c r="C36" s="11">
        <v>0</v>
      </c>
    </row>
    <row r="37" spans="1:3" ht="11.25" customHeight="1" x14ac:dyDescent="0.2">
      <c r="A37" s="10" t="s">
        <v>22</v>
      </c>
      <c r="B37" s="11">
        <f t="shared" si="0"/>
        <v>0</v>
      </c>
      <c r="C37" s="11">
        <v>0</v>
      </c>
    </row>
    <row r="38" spans="1:3" ht="11.25" customHeight="1" x14ac:dyDescent="0.2">
      <c r="A38" s="10" t="s">
        <v>23</v>
      </c>
      <c r="B38" s="11">
        <f t="shared" si="0"/>
        <v>0</v>
      </c>
      <c r="C38" s="11">
        <v>0</v>
      </c>
    </row>
    <row r="39" spans="1:3" ht="11.25" customHeight="1" x14ac:dyDescent="0.2">
      <c r="A39" s="10" t="s">
        <v>24</v>
      </c>
      <c r="B39" s="11">
        <f t="shared" si="0"/>
        <v>0</v>
      </c>
      <c r="C39" s="11">
        <v>0</v>
      </c>
    </row>
    <row r="40" spans="1:3" ht="11.25" customHeight="1" x14ac:dyDescent="0.2">
      <c r="A40" s="10" t="s">
        <v>6</v>
      </c>
      <c r="B40" s="11">
        <f t="shared" si="0"/>
        <v>0</v>
      </c>
      <c r="C40" s="11">
        <v>0</v>
      </c>
    </row>
    <row r="41" spans="1:3" ht="11.25" customHeight="1" x14ac:dyDescent="0.2">
      <c r="A41" s="10" t="s">
        <v>25</v>
      </c>
      <c r="B41" s="11">
        <f t="shared" si="0"/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B47</f>
        <v>0</v>
      </c>
      <c r="C43" s="9">
        <f>C47</f>
        <v>0</v>
      </c>
    </row>
    <row r="44" spans="1:3" ht="11.25" customHeight="1" x14ac:dyDescent="0.2">
      <c r="A44" s="10" t="s">
        <v>3</v>
      </c>
      <c r="B44" s="11">
        <f>+B45</f>
        <v>0</v>
      </c>
      <c r="C44" s="11">
        <v>0</v>
      </c>
    </row>
    <row r="45" spans="1:3" ht="11.25" customHeight="1" x14ac:dyDescent="0.2">
      <c r="A45" s="10" t="s">
        <v>4</v>
      </c>
      <c r="B45" s="11">
        <f>+B46</f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 ca="1">+B48:B53</f>
        <v>0</v>
      </c>
      <c r="C48" s="9">
        <f ca="1">+C48:C53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 ca="1">+B55:B59</f>
        <v>0</v>
      </c>
      <c r="C55" s="9">
        <f ca="1">+C55:C59</f>
        <v>0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 ca="1">+B61:B62</f>
        <v>0</v>
      </c>
      <c r="C61" s="9">
        <f ca="1">+C61:C62</f>
        <v>0</v>
      </c>
    </row>
    <row r="62" spans="1:3" ht="11.25" customHeight="1" x14ac:dyDescent="0.2">
      <c r="A62" s="10" t="s">
        <v>37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v>546517.65</v>
      </c>
      <c r="C64" s="9">
        <f>+C27</f>
        <v>1400834.01</v>
      </c>
    </row>
    <row r="65" spans="1:3" ht="11.25" customHeight="1" x14ac:dyDescent="0.2">
      <c r="A65" s="13"/>
      <c r="B65" s="14"/>
      <c r="C65" s="7"/>
    </row>
    <row r="66" spans="1:3" s="2" customFormat="1" x14ac:dyDescent="0.2">
      <c r="A66" s="6" t="s">
        <v>38</v>
      </c>
      <c r="B66" s="9">
        <f>+B24-B64</f>
        <v>29345.969999999972</v>
      </c>
      <c r="C66" s="9">
        <f>+C24-C27</f>
        <v>537611.39999999991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59055118110236227" top="0.59055118110236227" bottom="0.78740157480314965" header="0.31496062992125984" footer="0.31496062992125984"/>
  <pageSetup scale="77" orientation="portrait" r:id="rId1"/>
  <ignoredErrors>
    <ignoredError sqref="B4:C4 B13:C13 B17:B22 C17 B24:C24 B27:C27 B32:B41 C32 B43:B46 C43 B48:C48 B55:C55 B61:C61 B66:C66 C6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IMPLADEG</cp:lastModifiedBy>
  <cp:lastPrinted>2023-06-06T14:34:34Z</cp:lastPrinted>
  <dcterms:created xsi:type="dcterms:W3CDTF">2012-12-11T20:29:16Z</dcterms:created>
  <dcterms:modified xsi:type="dcterms:W3CDTF">2023-06-06T14:35:21Z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