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D9D08A9C-BA1A-48C2-B990-2CCA8429A6EE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</calcChain>
</file>

<file path=xl/sharedStrings.xml><?xml version="1.0" encoding="utf-8"?>
<sst xmlns="http://schemas.openxmlformats.org/spreadsheetml/2006/main" count="96" uniqueCount="72">
  <si>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</si>
  <si>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</si>
  <si>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</si>
  <si>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</si>
  <si>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</si>
  <si>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</si>
  <si>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</si>
  <si>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</si>
  <si>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</si>
  <si>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</si>
  <si>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</si>
  <si>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</si>
  <si>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</si>
  <si>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</si>
  <si>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</si>
  <si>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</si>
  <si>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</si>
  <si>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</si>
  <si>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</si>
  <si>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</si>
  <si>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</si>
  <si>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</si>
  <si>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</si>
  <si>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</si>
  <si>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</si>
  <si>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</si>
  <si>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</si>
  <si>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</si>
  <si>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</si>
  <si>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</si>
  <si>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</si>
  <si>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</si>
  <si>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</si>
  <si>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</si>
  <si>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</si>
  <si>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</si>
  <si>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</si>
  <si>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</si>
  <si>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</si>
  <si>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</si>
  <si>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</si>
  <si>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</si>
  <si>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 xml:space="preserve">E0030
</t>
  </si>
  <si>
    <t>Ordenamiento Territorial</t>
  </si>
  <si>
    <t>Meta 1. Realizar 10 gestiones anuales para consolidar la regularización de 3 asentamientos humanos.</t>
  </si>
  <si>
    <t>GESTIÓN</t>
  </si>
  <si>
    <t>Meta 2. Consolidar la firma de 1 convenio de colaboración con INSUS</t>
  </si>
  <si>
    <t>CONVENIO</t>
  </si>
  <si>
    <t>Meta 3. Consolidar la firma de 1 convenio de colaboración con la Dirección General de Tenencia de la Tierra.</t>
  </si>
  <si>
    <t>Meta 1. Implementar 1 base de datos que concentre la información de la situación que guardan los asentamientos humanos y sus regularizaciones .</t>
  </si>
  <si>
    <t>BASE</t>
  </si>
  <si>
    <t>Meta 5. Gestionar la declaración de 1 área natural protegida</t>
  </si>
  <si>
    <t>Meta 1. Realizar 1 actualización de PMDUOET</t>
  </si>
  <si>
    <t>PROGRAMA</t>
  </si>
  <si>
    <t xml:space="preserve">Meta 2. Realizar 1 actualización de Plan de Desarrollo Municipal </t>
  </si>
  <si>
    <t>PLAN</t>
  </si>
  <si>
    <t xml:space="preserve">Meta 3. Realizar 1 Programa de Gobierno </t>
  </si>
  <si>
    <t>Meta 1. Ejecutar 1 evaluación anual a las acciones de Programa de Gobierno</t>
  </si>
  <si>
    <t>EVALUACIÓN</t>
  </si>
  <si>
    <t>Meta 1. Realizar 10 acciones anuales tendientes a la escrituración de predios que se encuentren regularizados en el Municipio.</t>
  </si>
  <si>
    <t>ACCIÓN</t>
  </si>
  <si>
    <t>Meta 2. Consolidar 1 base de datos con los predios propiedad del Municipio</t>
  </si>
  <si>
    <t>Meta 1. Realizar 5 acciones de gestión para el fortalecimiento del Sistema de Información Estadística y Geográfica el Municipio</t>
  </si>
  <si>
    <t>Meta 1. Consolidar 5 acciones para la implementación de la Agenda 2030 en la gobernanza municipal.</t>
  </si>
  <si>
    <t xml:space="preserve">Meta 1. Presentar las declaraciones iniciales correspondientes del 100% de los servidores públicos municipales para combatir la corrupción. </t>
  </si>
  <si>
    <t>DECLARACIÓN</t>
  </si>
  <si>
    <t xml:space="preserve">Meta 4. Consolidar la conformación de un Consejo de Planeación para el Desarrollo Municipal </t>
  </si>
  <si>
    <t>CONSEJO</t>
  </si>
  <si>
    <t xml:space="preserve">Meta 5. Consolidar la conformación del Consejo Consultivo del Instituto Municipal de Planeación </t>
  </si>
  <si>
    <t xml:space="preserve">Meta 1. Brindar asesoraría al 100% de la ciudadanía que así lo requieran. </t>
  </si>
  <si>
    <t>ASESORÍA</t>
  </si>
  <si>
    <t>INSTITUTO MUNICIPAL DE PLANEACION Y DESARROLLO DE APASEO EL GRANDE
Programas y Proyectos de Inversión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</si>
</sst>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Proxima Nova Lt"/>
      <family val="3"/>
    </font>
    <font>
      <sz val="10"/>
      <name val="Proxima Nova Lt"/>
      <family val="3"/>
    </font>
    <font>
      <sz val="11"/>
      <color theme="1"/>
      <name val="Century Gothic"/>
      <family val="2"/>
    </font>
    <font>
      <sz val="10"/>
      <color rgb="FF000000"/>
      <name val="Proxima Nova Lt"/>
      <family val="3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vertical="center"/>
      <protection locked="0"/>
    </xf>
    <xf numFmtId="44" fontId="14" fillId="5" borderId="6" xfId="18" applyFont="1" applyFill="1" applyBorder="1" applyAlignment="1">
      <alignment horizontal="center" vertical="center"/>
    </xf>
    <xf numFmtId="43" fontId="13" fillId="0" borderId="6" xfId="17" applyFont="1" applyFill="1" applyBorder="1" applyAlignment="1">
      <alignment horizontal="right" vertical="center"/>
    </xf>
    <xf numFmtId="2" fontId="13" fillId="0" borderId="6" xfId="19" applyNumberFormat="1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left" vertical="center" wrapText="1"/>
    </xf>
    <xf numFmtId="9" fontId="0" fillId="0" borderId="6" xfId="19" applyFont="1" applyBorder="1" applyProtection="1">
      <protection locked="0"/>
    </xf>
    <xf numFmtId="10" fontId="0" fillId="0" borderId="6" xfId="0" applyNumberFormat="1" applyFont="1" applyBorder="1" applyProtection="1">
      <protection locked="0"/>
    </xf>
    <xf numFmtId="9" fontId="0" fillId="0" borderId="6" xfId="0" applyNumberFormat="1" applyFont="1" applyBorder="1" applyProtection="1">
      <protection locked="0"/>
    </xf>
    <xf numFmtId="2" fontId="12" fillId="5" borderId="6" xfId="19" applyNumberFormat="1" applyFont="1" applyFill="1" applyBorder="1" applyAlignment="1">
      <alignment horizontal="right" vertical="center" wrapText="1"/>
    </xf>
    <xf numFmtId="2" fontId="15" fillId="5" borderId="6" xfId="19" applyNumberFormat="1" applyFont="1" applyFill="1" applyBorder="1" applyAlignment="1">
      <alignment horizontal="right" vertical="center" wrapText="1"/>
    </xf>
    <xf numFmtId="2" fontId="13" fillId="0" borderId="4" xfId="19" applyNumberFormat="1" applyFont="1" applyFill="1" applyBorder="1" applyAlignment="1">
      <alignment horizontal="right" vertical="center"/>
    </xf>
    <xf numFmtId="2" fontId="12" fillId="5" borderId="6" xfId="0" applyNumberFormat="1" applyFont="1" applyFill="1" applyBorder="1" applyAlignment="1">
      <alignment horizontal="right" vertical="center" wrapText="1"/>
    </xf>
    <xf numFmtId="2" fontId="12" fillId="5" borderId="6" xfId="17" applyNumberFormat="1" applyFont="1" applyFill="1" applyBorder="1" applyAlignment="1">
      <alignment horizontal="right" vertical="center" wrapText="1"/>
    </xf>
    <xf numFmtId="2" fontId="15" fillId="5" borderId="6" xfId="17" applyNumberFormat="1" applyFont="1" applyFill="1" applyBorder="1" applyAlignment="1">
      <alignment horizontal="right" vertical="center" wrapText="1"/>
    </xf>
    <xf numFmtId="0" fontId="12" fillId="5" borderId="5" xfId="0" applyFont="1" applyFill="1" applyBorder="1" applyAlignment="1">
      <alignment horizontal="left" vertical="center" wrapText="1"/>
    </xf>
    <xf numFmtId="2" fontId="13" fillId="0" borderId="9" xfId="0" applyNumberFormat="1" applyFont="1" applyFill="1" applyBorder="1" applyAlignment="1">
      <alignment horizontal="right" vertical="center"/>
    </xf>
    <xf numFmtId="0" fontId="0" fillId="0" borderId="0" xfId="0" applyFont="1" applyProtection="1">
      <protection locked="0"/>
    </xf>
    <xf numFmtId="43" fontId="14" fillId="5" borderId="6" xfId="17" applyFont="1" applyFill="1" applyBorder="1" applyAlignment="1">
      <alignment horizontal="center" vertical="center"/>
    </xf>
    <xf numFmtId="43" fontId="14" fillId="5" borderId="6" xfId="17" applyFont="1" applyFill="1" applyBorder="1" applyAlignment="1">
      <alignment vertical="center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20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2</xdr:col>
      <xdr:colOff>1495425</xdr:colOff>
      <xdr:row>36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00D2D27-9D55-4C95-B818-578891A3B19E}"/>
            </a:ext>
          </a:extLst>
        </xdr:cNvPr>
        <xdr:cNvSpPr txBox="1"/>
      </xdr:nvSpPr>
      <xdr:spPr>
        <a:xfrm>
          <a:off x="1133475" y="111442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12</xdr:col>
      <xdr:colOff>130926</xdr:colOff>
      <xdr:row>35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FD649D-4C56-403F-ACC5-7B516B625B1D}"/>
            </a:ext>
          </a:extLst>
        </xdr:cNvPr>
        <xdr:cNvSpPr txBox="1"/>
      </xdr:nvSpPr>
      <xdr:spPr>
        <a:xfrm>
          <a:off x="8991600" y="11001375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73960</xdr:colOff>
      <xdr:row>1</xdr:row>
      <xdr:rowOff>108412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6B8B12-280E-42CF-9937-C2F4061A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B4" sqref="B4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7" style="3" bestFit="1" customWidth="1"/>
    <col min="6" max="6" width="13" style="3" bestFit="1" customWidth="1"/>
    <col min="7" max="7" width="17" style="3" bestFit="1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12" thickBot="1" x14ac:dyDescent="0.25"/>
    <row r="5" spans="1:15" ht="51" x14ac:dyDescent="0.2">
      <c r="A5" s="24" t="s">
        <v>42</v>
      </c>
      <c r="B5" s="46" t="s">
        <v>43</v>
      </c>
      <c r="C5" s="25" t="s">
        <v>44</v>
      </c>
      <c r="D5" s="26">
        <v>31120</v>
      </c>
      <c r="E5" s="27">
        <v>288720.09999999998</v>
      </c>
      <c r="F5" s="27">
        <v>0</v>
      </c>
      <c r="G5" s="27">
        <v>288720.09999999998</v>
      </c>
      <c r="H5" s="28">
        <v>10</v>
      </c>
      <c r="I5" s="25"/>
      <c r="J5" s="29">
        <v>7</v>
      </c>
      <c r="K5" s="30" t="s">
        <v>45</v>
      </c>
      <c r="L5" s="31">
        <f>G5/E5</f>
        <v>1</v>
      </c>
      <c r="M5" s="31" t="e">
        <f>G5/F5</f>
        <v>#DIV/0!</v>
      </c>
      <c r="N5" s="32">
        <f>J5/H5</f>
        <v>0.7</v>
      </c>
      <c r="O5" s="33" t="e">
        <f>J5/I5</f>
        <v>#DIV/0!</v>
      </c>
    </row>
    <row r="6" spans="1:15" ht="38.25" x14ac:dyDescent="0.2">
      <c r="A6" s="24" t="s">
        <v>42</v>
      </c>
      <c r="B6" s="47"/>
      <c r="C6" s="25" t="s">
        <v>46</v>
      </c>
      <c r="D6" s="26">
        <v>31120</v>
      </c>
      <c r="E6" s="27">
        <v>8652</v>
      </c>
      <c r="F6" s="27">
        <v>0</v>
      </c>
      <c r="G6" s="27">
        <v>8652</v>
      </c>
      <c r="H6" s="34">
        <v>100</v>
      </c>
      <c r="I6" s="25"/>
      <c r="J6" s="29">
        <v>100</v>
      </c>
      <c r="K6" s="30" t="s">
        <v>47</v>
      </c>
      <c r="L6" s="31">
        <f t="shared" ref="L6:L21" si="0">G6/E6</f>
        <v>1</v>
      </c>
      <c r="M6" s="31" t="e">
        <f t="shared" ref="M6:M21" si="1">G6/F6</f>
        <v>#DIV/0!</v>
      </c>
      <c r="N6" s="32">
        <f t="shared" ref="N6:N21" si="2">J6/H6</f>
        <v>1</v>
      </c>
      <c r="O6" s="33" t="e">
        <f t="shared" ref="O6:O21" si="3">J6/I6</f>
        <v>#DIV/0!</v>
      </c>
    </row>
    <row r="7" spans="1:15" ht="51" x14ac:dyDescent="0.2">
      <c r="A7" s="24" t="s">
        <v>42</v>
      </c>
      <c r="B7" s="47"/>
      <c r="C7" s="25" t="s">
        <v>48</v>
      </c>
      <c r="D7" s="26">
        <v>31120</v>
      </c>
      <c r="E7" s="27">
        <v>9500</v>
      </c>
      <c r="F7" s="27">
        <v>0</v>
      </c>
      <c r="G7" s="27">
        <v>9500</v>
      </c>
      <c r="H7" s="34">
        <v>33</v>
      </c>
      <c r="I7" s="25"/>
      <c r="J7" s="29">
        <v>33</v>
      </c>
      <c r="K7" s="30" t="s">
        <v>47</v>
      </c>
      <c r="L7" s="31">
        <f t="shared" si="0"/>
        <v>1</v>
      </c>
      <c r="M7" s="31" t="e">
        <f t="shared" si="1"/>
        <v>#DIV/0!</v>
      </c>
      <c r="N7" s="32">
        <f t="shared" si="2"/>
        <v>1</v>
      </c>
      <c r="O7" s="33" t="e">
        <f t="shared" si="3"/>
        <v>#DIV/0!</v>
      </c>
    </row>
    <row r="8" spans="1:15" ht="63.75" x14ac:dyDescent="0.2">
      <c r="A8" s="24" t="s">
        <v>42</v>
      </c>
      <c r="B8" s="47"/>
      <c r="C8" s="25" t="s">
        <v>49</v>
      </c>
      <c r="D8" s="26">
        <v>31120</v>
      </c>
      <c r="E8" s="27">
        <v>9482.85</v>
      </c>
      <c r="F8" s="27">
        <v>0</v>
      </c>
      <c r="G8" s="27">
        <v>9482.85</v>
      </c>
      <c r="H8" s="35">
        <v>33</v>
      </c>
      <c r="I8" s="25"/>
      <c r="J8" s="29">
        <v>33</v>
      </c>
      <c r="K8" s="30" t="s">
        <v>50</v>
      </c>
      <c r="L8" s="31">
        <f t="shared" si="0"/>
        <v>1</v>
      </c>
      <c r="M8" s="31" t="e">
        <f t="shared" si="1"/>
        <v>#DIV/0!</v>
      </c>
      <c r="N8" s="32">
        <f t="shared" si="2"/>
        <v>1</v>
      </c>
      <c r="O8" s="33" t="e">
        <f t="shared" si="3"/>
        <v>#DIV/0!</v>
      </c>
    </row>
    <row r="9" spans="1:15" ht="25.5" x14ac:dyDescent="0.2">
      <c r="A9" s="24" t="s">
        <v>42</v>
      </c>
      <c r="B9" s="47"/>
      <c r="C9" s="25" t="s">
        <v>51</v>
      </c>
      <c r="D9" s="26">
        <v>31120</v>
      </c>
      <c r="E9" s="27">
        <v>56000</v>
      </c>
      <c r="F9" s="27">
        <v>0</v>
      </c>
      <c r="G9" s="27">
        <v>56000</v>
      </c>
      <c r="H9" s="36">
        <v>33</v>
      </c>
      <c r="I9" s="25"/>
      <c r="J9" s="29">
        <v>0</v>
      </c>
      <c r="K9" s="30" t="s">
        <v>45</v>
      </c>
      <c r="L9" s="31">
        <f t="shared" si="0"/>
        <v>1</v>
      </c>
      <c r="M9" s="31" t="e">
        <f t="shared" si="1"/>
        <v>#DIV/0!</v>
      </c>
      <c r="N9" s="32">
        <f t="shared" si="2"/>
        <v>0</v>
      </c>
      <c r="O9" s="33" t="e">
        <f t="shared" si="3"/>
        <v>#DIV/0!</v>
      </c>
    </row>
    <row r="10" spans="1:15" ht="25.5" x14ac:dyDescent="0.2">
      <c r="A10" s="24" t="s">
        <v>42</v>
      </c>
      <c r="B10" s="47"/>
      <c r="C10" s="25" t="s">
        <v>52</v>
      </c>
      <c r="D10" s="26">
        <v>31120</v>
      </c>
      <c r="E10" s="27">
        <v>400000</v>
      </c>
      <c r="F10" s="27">
        <v>0</v>
      </c>
      <c r="G10" s="27">
        <v>400000</v>
      </c>
      <c r="H10" s="35">
        <v>33</v>
      </c>
      <c r="I10" s="25"/>
      <c r="J10" s="29">
        <v>33</v>
      </c>
      <c r="K10" s="30" t="s">
        <v>53</v>
      </c>
      <c r="L10" s="31">
        <f t="shared" si="0"/>
        <v>1</v>
      </c>
      <c r="M10" s="31" t="e">
        <f t="shared" si="1"/>
        <v>#DIV/0!</v>
      </c>
      <c r="N10" s="32">
        <f t="shared" si="2"/>
        <v>1</v>
      </c>
      <c r="O10" s="33" t="e">
        <f t="shared" si="3"/>
        <v>#DIV/0!</v>
      </c>
    </row>
    <row r="11" spans="1:15" ht="25.5" x14ac:dyDescent="0.2">
      <c r="A11" s="24" t="s">
        <v>42</v>
      </c>
      <c r="B11" s="47"/>
      <c r="C11" s="25" t="s">
        <v>54</v>
      </c>
      <c r="D11" s="26">
        <v>31120</v>
      </c>
      <c r="E11" s="27">
        <v>300000</v>
      </c>
      <c r="F11" s="27">
        <v>0</v>
      </c>
      <c r="G11" s="27">
        <v>300000</v>
      </c>
      <c r="H11" s="35">
        <v>33</v>
      </c>
      <c r="I11" s="25"/>
      <c r="J11" s="29">
        <v>33</v>
      </c>
      <c r="K11" s="30" t="s">
        <v>55</v>
      </c>
      <c r="L11" s="31">
        <f t="shared" si="0"/>
        <v>1</v>
      </c>
      <c r="M11" s="31" t="e">
        <f t="shared" si="1"/>
        <v>#DIV/0!</v>
      </c>
      <c r="N11" s="32">
        <f t="shared" si="2"/>
        <v>1</v>
      </c>
      <c r="O11" s="33" t="e">
        <f t="shared" si="3"/>
        <v>#DIV/0!</v>
      </c>
    </row>
    <row r="12" spans="1:15" ht="25.5" x14ac:dyDescent="0.2">
      <c r="A12" s="24" t="s">
        <v>42</v>
      </c>
      <c r="B12" s="47"/>
      <c r="C12" s="25" t="s">
        <v>56</v>
      </c>
      <c r="D12" s="26">
        <v>31120</v>
      </c>
      <c r="E12" s="27">
        <v>153235.45000000001</v>
      </c>
      <c r="F12" s="27">
        <v>0</v>
      </c>
      <c r="G12" s="27">
        <v>153235.45000000001</v>
      </c>
      <c r="H12" s="37">
        <v>100</v>
      </c>
      <c r="I12" s="25"/>
      <c r="J12" s="29">
        <v>100</v>
      </c>
      <c r="K12" s="30" t="s">
        <v>53</v>
      </c>
      <c r="L12" s="31">
        <f t="shared" si="0"/>
        <v>1</v>
      </c>
      <c r="M12" s="31" t="e">
        <f t="shared" si="1"/>
        <v>#DIV/0!</v>
      </c>
      <c r="N12" s="32">
        <f t="shared" si="2"/>
        <v>1</v>
      </c>
      <c r="O12" s="33" t="e">
        <f t="shared" si="3"/>
        <v>#DIV/0!</v>
      </c>
    </row>
    <row r="13" spans="1:15" ht="38.25" x14ac:dyDescent="0.2">
      <c r="A13" s="24" t="s">
        <v>42</v>
      </c>
      <c r="B13" s="47"/>
      <c r="C13" s="25" t="s">
        <v>57</v>
      </c>
      <c r="D13" s="26">
        <v>31120</v>
      </c>
      <c r="E13" s="27">
        <v>25000</v>
      </c>
      <c r="F13" s="27">
        <v>0</v>
      </c>
      <c r="G13" s="27">
        <v>25000</v>
      </c>
      <c r="H13" s="38">
        <v>3</v>
      </c>
      <c r="I13" s="25"/>
      <c r="J13" s="29">
        <v>1</v>
      </c>
      <c r="K13" s="30" t="s">
        <v>58</v>
      </c>
      <c r="L13" s="31">
        <f t="shared" si="0"/>
        <v>1</v>
      </c>
      <c r="M13" s="31" t="e">
        <f t="shared" si="1"/>
        <v>#DIV/0!</v>
      </c>
      <c r="N13" s="32">
        <f t="shared" si="2"/>
        <v>0.33333333333333331</v>
      </c>
      <c r="O13" s="33" t="e">
        <f t="shared" si="3"/>
        <v>#DIV/0!</v>
      </c>
    </row>
    <row r="14" spans="1:15" ht="51" x14ac:dyDescent="0.2">
      <c r="A14" s="24" t="s">
        <v>42</v>
      </c>
      <c r="B14" s="47"/>
      <c r="C14" s="25" t="s">
        <v>59</v>
      </c>
      <c r="D14" s="26">
        <v>31120</v>
      </c>
      <c r="E14" s="27">
        <v>300000</v>
      </c>
      <c r="F14" s="27">
        <v>0</v>
      </c>
      <c r="G14" s="27">
        <v>300000</v>
      </c>
      <c r="H14" s="39">
        <v>10</v>
      </c>
      <c r="I14" s="25"/>
      <c r="J14" s="29">
        <v>10</v>
      </c>
      <c r="K14" s="30" t="s">
        <v>60</v>
      </c>
      <c r="L14" s="31">
        <f t="shared" si="0"/>
        <v>1</v>
      </c>
      <c r="M14" s="31" t="e">
        <f t="shared" si="1"/>
        <v>#DIV/0!</v>
      </c>
      <c r="N14" s="32">
        <f t="shared" si="2"/>
        <v>1</v>
      </c>
      <c r="O14" s="33" t="e">
        <f t="shared" si="3"/>
        <v>#DIV/0!</v>
      </c>
    </row>
    <row r="15" spans="1:15" ht="38.25" x14ac:dyDescent="0.2">
      <c r="A15" s="24" t="s">
        <v>42</v>
      </c>
      <c r="B15" s="47"/>
      <c r="C15" s="25" t="s">
        <v>61</v>
      </c>
      <c r="D15" s="26">
        <v>31120</v>
      </c>
      <c r="E15" s="27">
        <v>35000</v>
      </c>
      <c r="F15" s="27">
        <v>0</v>
      </c>
      <c r="G15" s="27">
        <v>35000</v>
      </c>
      <c r="H15" s="34">
        <v>100</v>
      </c>
      <c r="I15" s="25"/>
      <c r="J15" s="29">
        <v>100</v>
      </c>
      <c r="K15" s="40" t="s">
        <v>50</v>
      </c>
      <c r="L15" s="31">
        <f t="shared" si="0"/>
        <v>1</v>
      </c>
      <c r="M15" s="31" t="e">
        <f t="shared" si="1"/>
        <v>#DIV/0!</v>
      </c>
      <c r="N15" s="32">
        <f t="shared" si="2"/>
        <v>1</v>
      </c>
      <c r="O15" s="33" t="e">
        <f t="shared" si="3"/>
        <v>#DIV/0!</v>
      </c>
    </row>
    <row r="16" spans="1:15" ht="51" x14ac:dyDescent="0.2">
      <c r="A16" s="24" t="s">
        <v>42</v>
      </c>
      <c r="B16" s="47"/>
      <c r="C16" s="25" t="s">
        <v>62</v>
      </c>
      <c r="D16" s="26">
        <v>31120</v>
      </c>
      <c r="E16" s="27">
        <v>68065.02</v>
      </c>
      <c r="F16" s="27">
        <v>0</v>
      </c>
      <c r="G16" s="27">
        <v>68065.02</v>
      </c>
      <c r="H16" s="41">
        <v>5</v>
      </c>
      <c r="I16" s="25"/>
      <c r="J16" s="29">
        <v>3</v>
      </c>
      <c r="K16" s="30" t="s">
        <v>45</v>
      </c>
      <c r="L16" s="31">
        <f t="shared" si="0"/>
        <v>1</v>
      </c>
      <c r="M16" s="31" t="e">
        <f t="shared" si="1"/>
        <v>#DIV/0!</v>
      </c>
      <c r="N16" s="32">
        <f t="shared" si="2"/>
        <v>0.6</v>
      </c>
      <c r="O16" s="33" t="e">
        <f t="shared" si="3"/>
        <v>#DIV/0!</v>
      </c>
    </row>
    <row r="17" spans="1:15" ht="38.25" x14ac:dyDescent="0.2">
      <c r="A17" s="24" t="s">
        <v>42</v>
      </c>
      <c r="B17" s="47"/>
      <c r="C17" s="25" t="s">
        <v>63</v>
      </c>
      <c r="D17" s="26">
        <v>31120</v>
      </c>
      <c r="E17" s="27">
        <v>150000</v>
      </c>
      <c r="F17" s="27">
        <v>0</v>
      </c>
      <c r="G17" s="27">
        <v>150000</v>
      </c>
      <c r="H17" s="37">
        <v>100</v>
      </c>
      <c r="I17" s="25"/>
      <c r="J17" s="29">
        <v>2</v>
      </c>
      <c r="K17" s="30" t="s">
        <v>60</v>
      </c>
      <c r="L17" s="31">
        <f t="shared" si="0"/>
        <v>1</v>
      </c>
      <c r="M17" s="31" t="e">
        <f t="shared" si="1"/>
        <v>#DIV/0!</v>
      </c>
      <c r="N17" s="32">
        <f t="shared" si="2"/>
        <v>0.02</v>
      </c>
      <c r="O17" s="33" t="e">
        <f t="shared" si="3"/>
        <v>#DIV/0!</v>
      </c>
    </row>
    <row r="18" spans="1:15" ht="63.75" x14ac:dyDescent="0.2">
      <c r="A18" s="24" t="s">
        <v>42</v>
      </c>
      <c r="B18" s="47"/>
      <c r="C18" s="25" t="s">
        <v>64</v>
      </c>
      <c r="D18" s="26">
        <v>31120</v>
      </c>
      <c r="E18" s="27">
        <v>0</v>
      </c>
      <c r="F18" s="27">
        <v>0</v>
      </c>
      <c r="G18" s="27">
        <v>0</v>
      </c>
      <c r="H18" s="35">
        <v>100</v>
      </c>
      <c r="I18" s="25"/>
      <c r="J18" s="29">
        <v>100</v>
      </c>
      <c r="K18" s="30" t="s">
        <v>65</v>
      </c>
      <c r="L18" s="31" t="e">
        <f t="shared" si="0"/>
        <v>#DIV/0!</v>
      </c>
      <c r="M18" s="31" t="e">
        <f t="shared" si="1"/>
        <v>#DIV/0!</v>
      </c>
      <c r="N18" s="32">
        <f t="shared" si="2"/>
        <v>1</v>
      </c>
      <c r="O18" s="33" t="e">
        <f t="shared" si="3"/>
        <v>#DIV/0!</v>
      </c>
    </row>
    <row r="19" spans="1:15" ht="38.25" x14ac:dyDescent="0.2">
      <c r="A19" s="24" t="s">
        <v>42</v>
      </c>
      <c r="B19" s="47"/>
      <c r="C19" s="25" t="s">
        <v>66</v>
      </c>
      <c r="D19" s="26">
        <v>31120</v>
      </c>
      <c r="E19" s="27">
        <v>25000</v>
      </c>
      <c r="F19" s="27">
        <v>0</v>
      </c>
      <c r="G19" s="27">
        <v>25000</v>
      </c>
      <c r="H19" s="35">
        <v>100</v>
      </c>
      <c r="I19" s="25"/>
      <c r="J19" s="29">
        <v>100</v>
      </c>
      <c r="K19" s="30" t="s">
        <v>67</v>
      </c>
      <c r="L19" s="31">
        <f t="shared" si="0"/>
        <v>1</v>
      </c>
      <c r="M19" s="31" t="e">
        <f t="shared" si="1"/>
        <v>#DIV/0!</v>
      </c>
      <c r="N19" s="32">
        <f t="shared" si="2"/>
        <v>1</v>
      </c>
      <c r="O19" s="33" t="e">
        <f t="shared" si="3"/>
        <v>#DIV/0!</v>
      </c>
    </row>
    <row r="20" spans="1:15" ht="38.25" x14ac:dyDescent="0.2">
      <c r="A20" s="24" t="s">
        <v>42</v>
      </c>
      <c r="B20" s="47"/>
      <c r="C20" s="25" t="s">
        <v>68</v>
      </c>
      <c r="D20" s="26">
        <v>31120</v>
      </c>
      <c r="E20" s="27">
        <v>25000</v>
      </c>
      <c r="F20" s="27">
        <v>0</v>
      </c>
      <c r="G20" s="27">
        <v>25000</v>
      </c>
      <c r="H20" s="35">
        <v>100</v>
      </c>
      <c r="I20" s="25"/>
      <c r="J20" s="29">
        <v>100</v>
      </c>
      <c r="K20" s="30" t="s">
        <v>67</v>
      </c>
      <c r="L20" s="31">
        <f t="shared" si="0"/>
        <v>1</v>
      </c>
      <c r="M20" s="31" t="e">
        <f t="shared" si="1"/>
        <v>#DIV/0!</v>
      </c>
      <c r="N20" s="32">
        <f t="shared" si="2"/>
        <v>1</v>
      </c>
      <c r="O20" s="33" t="e">
        <f t="shared" si="3"/>
        <v>#DIV/0!</v>
      </c>
    </row>
    <row r="21" spans="1:15" ht="38.25" x14ac:dyDescent="0.2">
      <c r="A21" s="24" t="s">
        <v>42</v>
      </c>
      <c r="B21" s="48"/>
      <c r="C21" s="25" t="s">
        <v>69</v>
      </c>
      <c r="D21" s="26">
        <v>31120</v>
      </c>
      <c r="E21" s="27">
        <v>85000</v>
      </c>
      <c r="F21" s="27">
        <v>0</v>
      </c>
      <c r="G21" s="27">
        <v>85000</v>
      </c>
      <c r="H21" s="34">
        <v>100</v>
      </c>
      <c r="I21" s="25"/>
      <c r="J21" s="29">
        <v>100</v>
      </c>
      <c r="K21" s="30" t="s">
        <v>70</v>
      </c>
      <c r="L21" s="31">
        <f t="shared" si="0"/>
        <v>1</v>
      </c>
      <c r="M21" s="31" t="e">
        <f t="shared" si="1"/>
        <v>#DIV/0!</v>
      </c>
      <c r="N21" s="32">
        <f t="shared" si="2"/>
        <v>1</v>
      </c>
      <c r="O21" s="33" t="e">
        <f t="shared" si="3"/>
        <v>#DIV/0!</v>
      </c>
    </row>
    <row r="22" spans="1:15" ht="16.5" x14ac:dyDescent="0.2">
      <c r="A22" s="42"/>
      <c r="B22" s="42"/>
      <c r="C22" s="42"/>
      <c r="D22" s="42"/>
      <c r="E22" s="43">
        <f>E5+E6+E8+E7+E9+E10+E11+E12+E13+E14+E15+E16+E17+E18+E19+E20+E21</f>
        <v>1938655.42</v>
      </c>
      <c r="F22" s="43">
        <f>F5+F6+F8+F7+F9+F10+F11+F12+F13+F14+F15+F16+F17+F18+F19+F20+F21</f>
        <v>0</v>
      </c>
      <c r="G22" s="44">
        <f>G21+G20+G19+G17+G16+G15+G14+G13+G12+G11+G10+G9+G8+G7+G6+G5</f>
        <v>1938655.42</v>
      </c>
      <c r="H22" s="42"/>
      <c r="I22" s="42"/>
      <c r="J22" s="42"/>
      <c r="K22" s="42"/>
      <c r="L22" s="42"/>
      <c r="M22" s="42"/>
      <c r="N22" s="42"/>
      <c r="O22" s="42"/>
    </row>
    <row r="30" spans="1:15" x14ac:dyDescent="0.2">
      <c r="A30" s="8"/>
    </row>
  </sheetData>
  <sheetProtection formatCells="0" formatColumns="0" formatRows="0" insertRows="0" deleteRows="0" autoFilter="0"/>
  <mergeCells count="2">
    <mergeCell ref="A1:O1"/>
    <mergeCell ref="B5:B2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  <ignoredErrors>
    <ignoredError sqref="L5:L17 N5:N21 L19:L21" unlockedFormula="1"/>
    <ignoredError sqref="M5:M21 L18 O5:O21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4811E5-A8BD-471A-A5ED-1948DBB1C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2017-03-30T22:21:48Z</cp:lastPrinted>
  <dcterms:created xsi:type="dcterms:W3CDTF">2014-10-22T05:35:08Z</dcterms:created>
  <dcterms:modified xsi:type="dcterms:W3CDTF">2023-02-23T15:24:05Z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