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CC05C4B9-08E1-43FA-8D37-DEB796C91DAF}" xr6:coauthVersionLast="43" xr6:coauthVersionMax="47" xr10:uidLastSave="{00000000-0000-0000-0000-000000000000}"/>
  <bookViews>
    <workbookView xWindow="1215" yWindow="-120" windowWidth="27705" windowHeight="164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D42" i="5"/>
  <c r="G42" i="5" s="1"/>
  <c r="C42" i="5"/>
  <c r="B42" i="5"/>
  <c r="F9" i="5"/>
  <c r="D9" i="5"/>
  <c r="G9" i="5" s="1"/>
  <c r="G12" i="4"/>
  <c r="F12" i="4"/>
  <c r="E12" i="4"/>
  <c r="D12" i="4"/>
  <c r="B12" i="4"/>
  <c r="C12" i="4"/>
  <c r="F7" i="4"/>
  <c r="D7" i="4"/>
  <c r="G7" i="4" s="1"/>
  <c r="G16" i="8"/>
  <c r="F16" i="8"/>
  <c r="E16" i="8"/>
  <c r="D16" i="8"/>
  <c r="C16" i="8"/>
  <c r="B16" i="8"/>
  <c r="F6" i="8"/>
  <c r="D6" i="8"/>
  <c r="G6" i="8" s="1"/>
  <c r="E77" i="6"/>
  <c r="C77" i="6"/>
  <c r="B77" i="6"/>
  <c r="D76" i="6"/>
  <c r="G76" i="6" s="1"/>
  <c r="F75" i="6"/>
  <c r="D75" i="6"/>
  <c r="G75" i="6" s="1"/>
  <c r="G74" i="6"/>
  <c r="F74" i="6"/>
  <c r="D74" i="6"/>
  <c r="G73" i="6"/>
  <c r="F73" i="6"/>
  <c r="D73" i="6"/>
  <c r="F72" i="6"/>
  <c r="D72" i="6"/>
  <c r="G72" i="6" s="1"/>
  <c r="F71" i="6"/>
  <c r="D71" i="6"/>
  <c r="G71" i="6" s="1"/>
  <c r="G70" i="6"/>
  <c r="F70" i="6"/>
  <c r="D70" i="6"/>
  <c r="G69" i="6"/>
  <c r="F69" i="6"/>
  <c r="D69" i="6"/>
  <c r="F68" i="6"/>
  <c r="D68" i="6"/>
  <c r="G68" i="6" s="1"/>
  <c r="F67" i="6"/>
  <c r="D67" i="6"/>
  <c r="G67" i="6" s="1"/>
  <c r="G66" i="6"/>
  <c r="F66" i="6"/>
  <c r="D66" i="6"/>
  <c r="G65" i="6"/>
  <c r="F65" i="6"/>
  <c r="D65" i="6"/>
  <c r="F64" i="6"/>
  <c r="D64" i="6"/>
  <c r="G64" i="6" s="1"/>
  <c r="F63" i="6"/>
  <c r="D63" i="6"/>
  <c r="G63" i="6" s="1"/>
  <c r="G62" i="6"/>
  <c r="F62" i="6"/>
  <c r="D62" i="6"/>
  <c r="G61" i="6"/>
  <c r="F61" i="6"/>
  <c r="D61" i="6"/>
  <c r="F60" i="6"/>
  <c r="D60" i="6"/>
  <c r="G60" i="6" s="1"/>
  <c r="F59" i="6"/>
  <c r="D59" i="6"/>
  <c r="G59" i="6" s="1"/>
  <c r="G58" i="6"/>
  <c r="F58" i="6"/>
  <c r="D58" i="6"/>
  <c r="G57" i="6"/>
  <c r="F57" i="6"/>
  <c r="D57" i="6"/>
  <c r="F56" i="6"/>
  <c r="D56" i="6"/>
  <c r="G56" i="6" s="1"/>
  <c r="F55" i="6"/>
  <c r="D55" i="6"/>
  <c r="G55" i="6" s="1"/>
  <c r="G54" i="6"/>
  <c r="F54" i="6"/>
  <c r="D54" i="6"/>
  <c r="G53" i="6"/>
  <c r="F53" i="6"/>
  <c r="D53" i="6"/>
  <c r="F52" i="6"/>
  <c r="D52" i="6"/>
  <c r="G52" i="6" s="1"/>
  <c r="F51" i="6"/>
  <c r="D51" i="6"/>
  <c r="G51" i="6" s="1"/>
  <c r="G50" i="6"/>
  <c r="F50" i="6"/>
  <c r="D50" i="6"/>
  <c r="G49" i="6"/>
  <c r="F49" i="6"/>
  <c r="D49" i="6"/>
  <c r="F48" i="6"/>
  <c r="D48" i="6"/>
  <c r="G48" i="6" s="1"/>
  <c r="F47" i="6"/>
  <c r="D47" i="6"/>
  <c r="G47" i="6" s="1"/>
  <c r="G46" i="6"/>
  <c r="F46" i="6"/>
  <c r="D46" i="6"/>
  <c r="G45" i="6"/>
  <c r="F45" i="6"/>
  <c r="D45" i="6"/>
  <c r="F44" i="6"/>
  <c r="D44" i="6"/>
  <c r="G44" i="6" s="1"/>
  <c r="F43" i="6"/>
  <c r="D43" i="6"/>
  <c r="G43" i="6" s="1"/>
  <c r="G42" i="6"/>
  <c r="F42" i="6"/>
  <c r="D42" i="6"/>
  <c r="G41" i="6"/>
  <c r="F41" i="6"/>
  <c r="D41" i="6"/>
  <c r="F40" i="6"/>
  <c r="D40" i="6"/>
  <c r="G40" i="6" s="1"/>
  <c r="F39" i="6"/>
  <c r="D39" i="6"/>
  <c r="G39" i="6" s="1"/>
  <c r="G38" i="6"/>
  <c r="F38" i="6"/>
  <c r="D38" i="6"/>
  <c r="G37" i="6"/>
  <c r="F37" i="6"/>
  <c r="D37" i="6"/>
  <c r="F36" i="6"/>
  <c r="D36" i="6"/>
  <c r="G36" i="6" s="1"/>
  <c r="F35" i="6"/>
  <c r="D35" i="6"/>
  <c r="G35" i="6" s="1"/>
  <c r="G34" i="6"/>
  <c r="F34" i="6"/>
  <c r="D34" i="6"/>
  <c r="G33" i="6"/>
  <c r="F33" i="6"/>
  <c r="D33" i="6"/>
  <c r="F32" i="6"/>
  <c r="D32" i="6"/>
  <c r="G32" i="6" s="1"/>
  <c r="F31" i="6"/>
  <c r="D31" i="6"/>
  <c r="G31" i="6" s="1"/>
  <c r="G30" i="6"/>
  <c r="F30" i="6"/>
  <c r="D30" i="6"/>
  <c r="F29" i="6"/>
  <c r="D29" i="6"/>
  <c r="G29" i="6" s="1"/>
  <c r="F28" i="6"/>
  <c r="D28" i="6"/>
  <c r="G28" i="6" s="1"/>
  <c r="F27" i="6"/>
  <c r="D27" i="6"/>
  <c r="G27" i="6" s="1"/>
  <c r="F26" i="6"/>
  <c r="D26" i="6"/>
  <c r="G26" i="6" s="1"/>
  <c r="G25" i="6"/>
  <c r="F25" i="6"/>
  <c r="D25" i="6"/>
  <c r="F24" i="6"/>
  <c r="D24" i="6"/>
  <c r="G24" i="6" s="1"/>
  <c r="F23" i="6"/>
  <c r="D23" i="6"/>
  <c r="G23" i="6" s="1"/>
  <c r="F22" i="6"/>
  <c r="D22" i="6"/>
  <c r="G22" i="6" s="1"/>
  <c r="G21" i="6"/>
  <c r="F21" i="6"/>
  <c r="D21" i="6"/>
  <c r="F20" i="6"/>
  <c r="D20" i="6"/>
  <c r="G20" i="6" s="1"/>
  <c r="F19" i="6"/>
  <c r="D19" i="6"/>
  <c r="G19" i="6" s="1"/>
  <c r="G18" i="6"/>
  <c r="F18" i="6"/>
  <c r="D18" i="6"/>
  <c r="F17" i="6"/>
  <c r="D17" i="6"/>
  <c r="G17" i="6" s="1"/>
  <c r="F16" i="6"/>
  <c r="D16" i="6"/>
  <c r="G16" i="6" s="1"/>
  <c r="F15" i="6"/>
  <c r="D15" i="6"/>
  <c r="G15" i="6" s="1"/>
  <c r="F14" i="6"/>
  <c r="D14" i="6"/>
  <c r="G14" i="6" s="1"/>
  <c r="G13" i="6"/>
  <c r="F13" i="6"/>
  <c r="D13" i="6"/>
  <c r="F12" i="6"/>
  <c r="D12" i="6"/>
  <c r="G12" i="6" s="1"/>
  <c r="F11" i="6"/>
  <c r="D11" i="6"/>
  <c r="G11" i="6" s="1"/>
  <c r="F10" i="6"/>
  <c r="D10" i="6"/>
  <c r="G10" i="6" s="1"/>
  <c r="F9" i="6"/>
  <c r="D9" i="6"/>
  <c r="G9" i="6" s="1"/>
  <c r="F6" i="6"/>
  <c r="F77" i="6" s="1"/>
  <c r="D6" i="6"/>
  <c r="G6" i="6" s="1"/>
  <c r="G77" i="6" l="1"/>
  <c r="D77" i="6"/>
</calcChain>
</file>

<file path=xl/sharedStrings.xml><?xml version="1.0" encoding="utf-8"?>
<sst xmlns="http://schemas.openxmlformats.org/spreadsheetml/2006/main" count="193" uniqueCount="135">
  <si>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</si>
  <si>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</si>
  <si>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</si>
  <si>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</si>
  <si>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</si>
  <si>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</si>
  <si>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</si>
  <si>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</si>
  <si>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</si>
  <si>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</si>
  <si>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</si>
  <si>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</si>
  <si>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</si>
  <si>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</si>
  <si>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</si>
  <si>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</si>
  <si>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</si>
  <si>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</si>
  <si>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</si>
  <si>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</si>
  <si>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</si>
  <si>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</si>
  <si>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</si>
  <si>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</si>
  <si>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</si>
  <si>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</si>
  <si>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</si>
  <si>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</si>
  <si>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</si>
  <si>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</si>
  <si>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</si>
  <si>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</si>
  <si>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</si>
  <si>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</si>
  <si>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</si>
  <si>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</si>
  <si>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</si>
  <si>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</si>
  <si>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</si>
  <si>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</si>
  <si>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</si>
  <si>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</si>
  <si>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</si>
  <si>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</si>
  <si>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</si>
  <si>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</si>
  <si>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</si>
  <si>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</si>
  <si>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</si>
  <si>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</si>
  <si>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</si>
  <si>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</si>
  <si>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</si>
  <si>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</si>
  <si>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</si>
  <si>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</si>
  <si>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</si>
  <si>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</si>
  <si>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</si>
  <si>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</si>
  <si>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</si>
  <si>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</si>
  <si>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</si>
  <si>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</si>
  <si>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</si>
  <si>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</si>
  <si>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</si>
  <si>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</si>
  <si>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</si>
  <si>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</si>
  <si>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</si>
  <si>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</si>
  <si>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</si>
  <si>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</si>
  <si>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</si>
  <si>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</si>
  <si>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</si>
  <si>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</si>
  <si>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</si>
  <si>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</si>
  <si>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</si>
  <si>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</si>
  <si>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</si>
  <si>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</si>
  <si>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</si>
  <si>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</si>
  <si>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</si>
  <si>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</si>
  <si>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</si>
  <si>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</si>
  <si>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</si>
  <si>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</si>
  <si>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</si>
  <si>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</si>
  <si>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</si>
  <si>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</si>
  <si>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</si>
  <si>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</si>
  <si>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</si>
  <si>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</si>
  <si>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</si>
  <si>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</si>
  <si>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</si>
  <si>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</si>
  <si>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</si>
  <si>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</si>
  <si>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</si>
  <si>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</si>
  <si>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</si>
  <si>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</si>
  <si>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</si>
  <si>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</si>
  <si>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</si>
  <si>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</si>
  <si>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</si>
  <si>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</si>
  <si>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</si>
  <si>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</si>
  <si>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</si>
  <si>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</si>
  <si>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</si>
  <si>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</si>
  <si>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</si>
  <si>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</si>
  <si>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</si>
  <si>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</si>
  <si>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</si>
  <si>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</si>
  <si>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</si>
  <si>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</si>
  <si>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Instituto Municipal de Planeación y Desarrollo de Apaseo el Grande</t>
  </si>
  <si>
    <t>INSTITUTO MUNICIPAL DE PLANEACION Y DESARROLLO DE APASEO EL GRANDE
Estado Analítico del Ejercicio del Presupuesto de Egresos
Clasificación por Objeto del Gasto (Capítulo y Concepto)
Del 01 AL ENERO 31 DE DICIEMBRE DEL 2022</t>
  </si>
  <si>
    <t>INSTITUTO MUNICIPAL DE PLANEACION Y DESARROLLO DE APASEO EL GRANDE
Estado Analítico del Ejercicio del Presupuesto de Egresos
Clasificación Económica (por Tipo de Gasto)
Del 01 DE ENERO AL 31 DE DICIEMBRE 2022</t>
  </si>
  <si>
    <t>INSTITUTO MUNICIPAL DE PLANEACION Y DESARROLLO DE APASEO EL GRANDE
Estado Analítico del Ejercicio del Presupuesto de Egresos
Clasificación Administrativa
Del 01 DE ENERO AL 31 DE DICIEMBRE 2022</t>
  </si>
  <si>
    <t>INSTITUTO MUNICIPAL DE PLANEACION Y DESARROLLO DE APASEO EL GRANDE
Estado Analítico del Ejercicio del Presupuesto de Egresos
Clasificación Funcional (Finalidad y Función)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</si>
</sst>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1" fillId="0" borderId="7" xfId="0" applyNumberFormat="1" applyFont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43" fontId="2" fillId="0" borderId="14" xfId="16" applyFont="1" applyBorder="1" applyProtection="1">
      <protection locked="0"/>
    </xf>
    <xf numFmtId="43" fontId="10" fillId="0" borderId="14" xfId="16" applyFont="1" applyBorder="1" applyProtection="1">
      <protection locked="0"/>
    </xf>
    <xf numFmtId="4" fontId="12" fillId="0" borderId="7" xfId="0" applyNumberFormat="1" applyFont="1" applyBorder="1" applyProtection="1">
      <protection locked="0"/>
    </xf>
    <xf numFmtId="43" fontId="1" fillId="0" borderId="14" xfId="16" applyFont="1" applyBorder="1" applyProtection="1">
      <protection locked="0"/>
    </xf>
    <xf numFmtId="0" fontId="11" fillId="0" borderId="1" xfId="0" applyFont="1" applyBorder="1" applyAlignmen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" fontId="1" fillId="3" borderId="7" xfId="0" applyNumberFormat="1" applyFont="1" applyFill="1" applyBorder="1" applyProtection="1"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546562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B8F2FF-B965-49F8-8AEE-B4780D933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6562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79</xdr:row>
      <xdr:rowOff>57150</xdr:rowOff>
    </xdr:from>
    <xdr:to>
      <xdr:col>0</xdr:col>
      <xdr:colOff>3028950</xdr:colOff>
      <xdr:row>86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32CF3E6-22F1-4FFD-BC4B-5D23CF7E3F3D}"/>
            </a:ext>
          </a:extLst>
        </xdr:cNvPr>
        <xdr:cNvSpPr txBox="1"/>
      </xdr:nvSpPr>
      <xdr:spPr>
        <a:xfrm>
          <a:off x="28575" y="133159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79</xdr:row>
      <xdr:rowOff>57150</xdr:rowOff>
    </xdr:from>
    <xdr:to>
      <xdr:col>5</xdr:col>
      <xdr:colOff>997701</xdr:colOff>
      <xdr:row>86</xdr:row>
      <xdr:rowOff>113953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6EC8B38-0B0C-4AC3-9CF7-11F836F5442E}"/>
            </a:ext>
          </a:extLst>
        </xdr:cNvPr>
        <xdr:cNvSpPr txBox="1"/>
      </xdr:nvSpPr>
      <xdr:spPr>
        <a:xfrm>
          <a:off x="5772150" y="13315950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546562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A7886A-18B2-482F-898D-66B4B30B7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6562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19</xdr:row>
      <xdr:rowOff>0</xdr:rowOff>
    </xdr:from>
    <xdr:to>
      <xdr:col>1</xdr:col>
      <xdr:colOff>276225</xdr:colOff>
      <xdr:row>26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11B506B-9FF3-4796-B0FF-D59ADDDDBDE1}"/>
            </a:ext>
          </a:extLst>
        </xdr:cNvPr>
        <xdr:cNvSpPr txBox="1"/>
      </xdr:nvSpPr>
      <xdr:spPr>
        <a:xfrm>
          <a:off x="133350" y="3314700"/>
          <a:ext cx="28670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5</xdr:col>
      <xdr:colOff>997701</xdr:colOff>
      <xdr:row>26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43CC5A3-D760-4414-9626-C6595F48C90E}"/>
            </a:ext>
          </a:extLst>
        </xdr:cNvPr>
        <xdr:cNvSpPr txBox="1"/>
      </xdr:nvSpPr>
      <xdr:spPr>
        <a:xfrm>
          <a:off x="4819650" y="3314700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546562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5AE3F1-93EE-442C-BCDA-8A298B928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6562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49</xdr:row>
      <xdr:rowOff>123825</xdr:rowOff>
    </xdr:from>
    <xdr:to>
      <xdr:col>0</xdr:col>
      <xdr:colOff>3219450</xdr:colOff>
      <xdr:row>57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E160019-6529-40BF-8A71-AB7FEB99CF3F}"/>
            </a:ext>
          </a:extLst>
        </xdr:cNvPr>
        <xdr:cNvSpPr txBox="1"/>
      </xdr:nvSpPr>
      <xdr:spPr>
        <a:xfrm>
          <a:off x="219075" y="96012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5</xdr:col>
      <xdr:colOff>997701</xdr:colOff>
      <xdr:row>57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FA530E5-4F7F-47F2-896F-D7F6FE23F081}"/>
            </a:ext>
          </a:extLst>
        </xdr:cNvPr>
        <xdr:cNvSpPr txBox="1"/>
      </xdr:nvSpPr>
      <xdr:spPr>
        <a:xfrm>
          <a:off x="5572125" y="9620250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45</xdr:row>
      <xdr:rowOff>9525</xdr:rowOff>
    </xdr:from>
    <xdr:to>
      <xdr:col>6</xdr:col>
      <xdr:colOff>473826</xdr:colOff>
      <xdr:row>52</xdr:row>
      <xdr:rowOff>85378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6AF93E-CEFC-48FE-BACE-2D30ABBD538E}"/>
            </a:ext>
          </a:extLst>
        </xdr:cNvPr>
        <xdr:cNvSpPr txBox="1"/>
      </xdr:nvSpPr>
      <xdr:spPr>
        <a:xfrm>
          <a:off x="6381750" y="7219950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546562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842E32-3338-4EC8-8CD7-29B4DE6CF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6562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44</xdr:row>
      <xdr:rowOff>57150</xdr:rowOff>
    </xdr:from>
    <xdr:to>
      <xdr:col>0</xdr:col>
      <xdr:colOff>2895600</xdr:colOff>
      <xdr:row>51</xdr:row>
      <xdr:rowOff>123825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886A570-2945-4357-B0B7-46A74CF3AE3C}"/>
            </a:ext>
          </a:extLst>
        </xdr:cNvPr>
        <xdr:cNvSpPr txBox="1"/>
      </xdr:nvSpPr>
      <xdr:spPr>
        <a:xfrm>
          <a:off x="28575" y="7124700"/>
          <a:ext cx="28670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topLeftCell="A13" workbookViewId="0">
      <selection activeCell="B27" sqref="B27"/>
    </sheetView>
  </sheetViews>
  <sheetFormatPr baseColWidth="10" defaultColWidth="12" defaultRowHeight="11.25" x14ac:dyDescent="0.2"/>
  <cols>
    <col min="1" max="1" width="62.83203125" style="1" customWidth="1"/>
    <col min="2" max="2" width="18" style="1" customWidth="1"/>
    <col min="3" max="3" width="17.5" style="1" customWidth="1"/>
    <col min="4" max="4" width="16.83203125" style="1" customWidth="1"/>
    <col min="5" max="5" width="16" style="1" customWidth="1"/>
    <col min="6" max="6" width="17.5" style="1" customWidth="1"/>
    <col min="7" max="7" width="18.33203125" style="1" customWidth="1"/>
    <col min="8" max="16384" width="12" style="1"/>
  </cols>
  <sheetData>
    <row r="1" spans="1:7" ht="45" customHeight="1" x14ac:dyDescent="0.2">
      <c r="A1" s="49" t="s">
        <v>131</v>
      </c>
      <c r="B1" s="50"/>
      <c r="C1" s="50"/>
      <c r="D1" s="50"/>
      <c r="E1" s="50"/>
      <c r="F1" s="50"/>
      <c r="G1" s="51"/>
    </row>
    <row r="2" spans="1:7" x14ac:dyDescent="0.2">
      <c r="A2" s="24"/>
      <c r="B2" s="27" t="s">
        <v>0</v>
      </c>
      <c r="C2" s="28"/>
      <c r="D2" s="28"/>
      <c r="E2" s="28"/>
      <c r="F2" s="29"/>
      <c r="G2" s="52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5"/>
      <c r="C5" s="5"/>
      <c r="D5" s="5"/>
      <c r="E5" s="5"/>
      <c r="F5" s="5"/>
      <c r="G5" s="5"/>
    </row>
    <row r="6" spans="1:7" ht="12.75" x14ac:dyDescent="0.2">
      <c r="A6" s="38" t="s">
        <v>11</v>
      </c>
      <c r="B6" s="42">
        <v>1311695.8</v>
      </c>
      <c r="C6" s="42">
        <v>-102850</v>
      </c>
      <c r="D6" s="42">
        <f>SUM(B6:C6)</f>
        <v>1208845.8</v>
      </c>
      <c r="E6" s="42">
        <v>654414.6</v>
      </c>
      <c r="F6" s="42">
        <f>E6</f>
        <v>654414.6</v>
      </c>
      <c r="G6" s="42">
        <f>D6-E6</f>
        <v>554431.20000000007</v>
      </c>
    </row>
    <row r="7" spans="1:7" ht="12.75" x14ac:dyDescent="0.2">
      <c r="A7" s="38" t="s">
        <v>12</v>
      </c>
      <c r="B7" s="42"/>
      <c r="C7" s="42"/>
      <c r="D7" s="42"/>
      <c r="E7" s="42"/>
      <c r="F7" s="42"/>
      <c r="G7" s="42"/>
    </row>
    <row r="8" spans="1:7" ht="12.75" x14ac:dyDescent="0.2">
      <c r="A8" s="38" t="s">
        <v>13</v>
      </c>
      <c r="B8" s="42"/>
      <c r="C8" s="42"/>
      <c r="D8" s="42"/>
      <c r="E8" s="42"/>
      <c r="F8" s="42"/>
      <c r="G8" s="42"/>
    </row>
    <row r="9" spans="1:7" ht="12.75" x14ac:dyDescent="0.2">
      <c r="A9" s="38" t="s">
        <v>14</v>
      </c>
      <c r="B9" s="42">
        <v>34001.019999999997</v>
      </c>
      <c r="C9" s="42">
        <v>60000</v>
      </c>
      <c r="D9" s="42">
        <f t="shared" ref="D9:D72" si="0">SUM(B9:C9)</f>
        <v>94001.01999999999</v>
      </c>
      <c r="E9" s="42">
        <v>76872.56</v>
      </c>
      <c r="F9" s="42">
        <f t="shared" ref="F9:F72" si="1">E9</f>
        <v>76872.56</v>
      </c>
      <c r="G9" s="42">
        <f t="shared" ref="G9:G72" si="2">D9-E9</f>
        <v>17128.459999999992</v>
      </c>
    </row>
    <row r="10" spans="1:7" ht="12.75" x14ac:dyDescent="0.2">
      <c r="A10" s="38" t="s">
        <v>15</v>
      </c>
      <c r="B10" s="42">
        <v>31013.16</v>
      </c>
      <c r="C10" s="42"/>
      <c r="D10" s="42">
        <f t="shared" si="0"/>
        <v>31013.16</v>
      </c>
      <c r="E10" s="42">
        <v>22455.61</v>
      </c>
      <c r="F10" s="42">
        <f t="shared" si="1"/>
        <v>22455.61</v>
      </c>
      <c r="G10" s="42">
        <f t="shared" si="2"/>
        <v>8557.5499999999993</v>
      </c>
    </row>
    <row r="11" spans="1:7" ht="12.75" x14ac:dyDescent="0.2">
      <c r="A11" s="38" t="s">
        <v>16</v>
      </c>
      <c r="B11" s="42"/>
      <c r="C11" s="42"/>
      <c r="D11" s="42">
        <f t="shared" si="0"/>
        <v>0</v>
      </c>
      <c r="E11" s="42"/>
      <c r="F11" s="42">
        <f t="shared" si="1"/>
        <v>0</v>
      </c>
      <c r="G11" s="42">
        <f t="shared" si="2"/>
        <v>0</v>
      </c>
    </row>
    <row r="12" spans="1:7" ht="12.75" x14ac:dyDescent="0.2">
      <c r="A12" s="38" t="s">
        <v>17</v>
      </c>
      <c r="B12" s="42"/>
      <c r="C12" s="42"/>
      <c r="D12" s="42">
        <f t="shared" si="0"/>
        <v>0</v>
      </c>
      <c r="E12" s="42"/>
      <c r="F12" s="42">
        <f t="shared" si="1"/>
        <v>0</v>
      </c>
      <c r="G12" s="42">
        <f t="shared" si="2"/>
        <v>0</v>
      </c>
    </row>
    <row r="13" spans="1:7" ht="12.75" x14ac:dyDescent="0.2">
      <c r="A13" s="41" t="s">
        <v>18</v>
      </c>
      <c r="B13" s="42"/>
      <c r="C13" s="42"/>
      <c r="D13" s="42">
        <f t="shared" si="0"/>
        <v>0</v>
      </c>
      <c r="E13" s="42"/>
      <c r="F13" s="42">
        <f t="shared" si="1"/>
        <v>0</v>
      </c>
      <c r="G13" s="42">
        <f t="shared" si="2"/>
        <v>0</v>
      </c>
    </row>
    <row r="14" spans="1:7" ht="12.75" x14ac:dyDescent="0.2">
      <c r="A14" s="38" t="s">
        <v>19</v>
      </c>
      <c r="B14" s="42">
        <v>31064.22</v>
      </c>
      <c r="C14" s="42">
        <v>18400</v>
      </c>
      <c r="D14" s="42">
        <f t="shared" si="0"/>
        <v>49464.22</v>
      </c>
      <c r="E14" s="42">
        <v>47707.02</v>
      </c>
      <c r="F14" s="42">
        <f t="shared" si="1"/>
        <v>47707.02</v>
      </c>
      <c r="G14" s="42">
        <f t="shared" si="2"/>
        <v>1757.2000000000044</v>
      </c>
    </row>
    <row r="15" spans="1:7" ht="12.75" x14ac:dyDescent="0.2">
      <c r="A15" s="38" t="s">
        <v>20</v>
      </c>
      <c r="B15" s="42"/>
      <c r="C15" s="42">
        <v>1000</v>
      </c>
      <c r="D15" s="42">
        <f t="shared" si="0"/>
        <v>1000</v>
      </c>
      <c r="E15" s="42">
        <v>700</v>
      </c>
      <c r="F15" s="42">
        <f t="shared" si="1"/>
        <v>700</v>
      </c>
      <c r="G15" s="42">
        <f t="shared" si="2"/>
        <v>300</v>
      </c>
    </row>
    <row r="16" spans="1:7" ht="12.75" x14ac:dyDescent="0.2">
      <c r="A16" s="38" t="s">
        <v>21</v>
      </c>
      <c r="B16" s="42"/>
      <c r="C16" s="42"/>
      <c r="D16" s="42">
        <f t="shared" si="0"/>
        <v>0</v>
      </c>
      <c r="E16" s="42"/>
      <c r="F16" s="42">
        <f t="shared" si="1"/>
        <v>0</v>
      </c>
      <c r="G16" s="42">
        <f t="shared" si="2"/>
        <v>0</v>
      </c>
    </row>
    <row r="17" spans="1:7" ht="12.75" x14ac:dyDescent="0.2">
      <c r="A17" s="38" t="s">
        <v>22</v>
      </c>
      <c r="B17" s="42">
        <v>7000</v>
      </c>
      <c r="C17" s="42">
        <v>-3500</v>
      </c>
      <c r="D17" s="42">
        <f t="shared" si="0"/>
        <v>3500</v>
      </c>
      <c r="E17" s="42">
        <v>1597.5</v>
      </c>
      <c r="F17" s="42">
        <f t="shared" si="1"/>
        <v>1597.5</v>
      </c>
      <c r="G17" s="42">
        <f t="shared" si="2"/>
        <v>1902.5</v>
      </c>
    </row>
    <row r="18" spans="1:7" ht="12.75" x14ac:dyDescent="0.2">
      <c r="A18" s="38" t="s">
        <v>23</v>
      </c>
      <c r="B18" s="42"/>
      <c r="C18" s="42"/>
      <c r="D18" s="42">
        <f t="shared" si="0"/>
        <v>0</v>
      </c>
      <c r="E18" s="42"/>
      <c r="F18" s="42">
        <f t="shared" si="1"/>
        <v>0</v>
      </c>
      <c r="G18" s="42">
        <f t="shared" si="2"/>
        <v>0</v>
      </c>
    </row>
    <row r="19" spans="1:7" ht="12.75" x14ac:dyDescent="0.2">
      <c r="A19" s="38" t="s">
        <v>24</v>
      </c>
      <c r="B19" s="42">
        <v>27005.8</v>
      </c>
      <c r="C19" s="42">
        <v>-2100</v>
      </c>
      <c r="D19" s="42">
        <f t="shared" si="0"/>
        <v>24905.8</v>
      </c>
      <c r="E19" s="42">
        <v>14934.3</v>
      </c>
      <c r="F19" s="42">
        <f t="shared" si="1"/>
        <v>14934.3</v>
      </c>
      <c r="G19" s="42">
        <f t="shared" si="2"/>
        <v>9971.5</v>
      </c>
    </row>
    <row r="20" spans="1:7" ht="12.75" x14ac:dyDescent="0.2">
      <c r="A20" s="38" t="s">
        <v>25</v>
      </c>
      <c r="B20" s="42">
        <v>0</v>
      </c>
      <c r="C20" s="42">
        <v>4000</v>
      </c>
      <c r="D20" s="42">
        <f t="shared" si="0"/>
        <v>4000</v>
      </c>
      <c r="E20" s="42">
        <v>0</v>
      </c>
      <c r="F20" s="42">
        <f t="shared" si="1"/>
        <v>0</v>
      </c>
      <c r="G20" s="42">
        <f t="shared" si="2"/>
        <v>4000</v>
      </c>
    </row>
    <row r="21" spans="1:7" ht="12.75" x14ac:dyDescent="0.2">
      <c r="A21" s="38" t="s">
        <v>26</v>
      </c>
      <c r="B21" s="42"/>
      <c r="C21" s="42"/>
      <c r="D21" s="42">
        <f t="shared" si="0"/>
        <v>0</v>
      </c>
      <c r="E21" s="42"/>
      <c r="F21" s="42">
        <f t="shared" si="1"/>
        <v>0</v>
      </c>
      <c r="G21" s="42">
        <f t="shared" si="2"/>
        <v>0</v>
      </c>
    </row>
    <row r="22" spans="1:7" ht="12.75" x14ac:dyDescent="0.2">
      <c r="A22" s="38" t="s">
        <v>27</v>
      </c>
      <c r="B22" s="42">
        <v>6970.85</v>
      </c>
      <c r="C22" s="42">
        <v>7900</v>
      </c>
      <c r="D22" s="42">
        <f t="shared" si="0"/>
        <v>14870.85</v>
      </c>
      <c r="E22" s="42">
        <v>9594.36</v>
      </c>
      <c r="F22" s="42">
        <f t="shared" si="1"/>
        <v>9594.36</v>
      </c>
      <c r="G22" s="42">
        <f t="shared" si="2"/>
        <v>5276.49</v>
      </c>
    </row>
    <row r="23" spans="1:7" ht="12.75" x14ac:dyDescent="0.2">
      <c r="A23" s="41" t="s">
        <v>28</v>
      </c>
      <c r="B23" s="42"/>
      <c r="C23" s="42"/>
      <c r="D23" s="42">
        <f t="shared" si="0"/>
        <v>0</v>
      </c>
      <c r="E23" s="42"/>
      <c r="F23" s="42">
        <f t="shared" si="1"/>
        <v>0</v>
      </c>
      <c r="G23" s="42">
        <f t="shared" si="2"/>
        <v>0</v>
      </c>
    </row>
    <row r="24" spans="1:7" ht="12.75" x14ac:dyDescent="0.2">
      <c r="A24" s="38" t="s">
        <v>29</v>
      </c>
      <c r="B24" s="42">
        <v>34000</v>
      </c>
      <c r="C24" s="42">
        <v>-8800</v>
      </c>
      <c r="D24" s="42">
        <f t="shared" si="0"/>
        <v>25200</v>
      </c>
      <c r="E24" s="42">
        <v>14553.86</v>
      </c>
      <c r="F24" s="42">
        <f t="shared" si="1"/>
        <v>14553.86</v>
      </c>
      <c r="G24" s="42">
        <f t="shared" si="2"/>
        <v>10646.14</v>
      </c>
    </row>
    <row r="25" spans="1:7" ht="12.75" x14ac:dyDescent="0.2">
      <c r="A25" s="38" t="s">
        <v>30</v>
      </c>
      <c r="B25" s="42">
        <v>168000</v>
      </c>
      <c r="C25" s="42">
        <v>21569.279999999999</v>
      </c>
      <c r="D25" s="42">
        <f t="shared" si="0"/>
        <v>189569.28</v>
      </c>
      <c r="E25" s="42">
        <v>192569.28</v>
      </c>
      <c r="F25" s="42">
        <f t="shared" si="1"/>
        <v>192569.28</v>
      </c>
      <c r="G25" s="42">
        <f t="shared" si="2"/>
        <v>-3000</v>
      </c>
    </row>
    <row r="26" spans="1:7" ht="12.75" x14ac:dyDescent="0.2">
      <c r="A26" s="38" t="s">
        <v>31</v>
      </c>
      <c r="B26" s="42">
        <v>207.9</v>
      </c>
      <c r="C26" s="42">
        <v>24120</v>
      </c>
      <c r="D26" s="42">
        <f t="shared" si="0"/>
        <v>24327.9</v>
      </c>
      <c r="E26" s="42">
        <v>15892</v>
      </c>
      <c r="F26" s="42">
        <f t="shared" si="1"/>
        <v>15892</v>
      </c>
      <c r="G26" s="42">
        <f t="shared" si="2"/>
        <v>8435.9000000000015</v>
      </c>
    </row>
    <row r="27" spans="1:7" ht="12.75" x14ac:dyDescent="0.2">
      <c r="A27" s="38" t="s">
        <v>32</v>
      </c>
      <c r="B27" s="58">
        <v>3000</v>
      </c>
      <c r="C27" s="42">
        <v>3000</v>
      </c>
      <c r="D27" s="42">
        <f t="shared" si="0"/>
        <v>6000</v>
      </c>
      <c r="E27" s="42">
        <v>1441.02</v>
      </c>
      <c r="F27" s="42">
        <f t="shared" si="1"/>
        <v>1441.02</v>
      </c>
      <c r="G27" s="42">
        <f t="shared" si="2"/>
        <v>4558.9799999999996</v>
      </c>
    </row>
    <row r="28" spans="1:7" ht="12.75" x14ac:dyDescent="0.2">
      <c r="A28" s="38" t="s">
        <v>33</v>
      </c>
      <c r="B28" s="42">
        <v>8167.35</v>
      </c>
      <c r="C28" s="42"/>
      <c r="D28" s="42">
        <f t="shared" si="0"/>
        <v>8167.35</v>
      </c>
      <c r="E28" s="42">
        <v>15923.59</v>
      </c>
      <c r="F28" s="42">
        <f t="shared" si="1"/>
        <v>15923.59</v>
      </c>
      <c r="G28" s="42">
        <f t="shared" si="2"/>
        <v>-7756.24</v>
      </c>
    </row>
    <row r="29" spans="1:7" ht="12.75" x14ac:dyDescent="0.2">
      <c r="A29" s="38" t="s">
        <v>34</v>
      </c>
      <c r="B29" s="42">
        <v>0</v>
      </c>
      <c r="C29" s="42"/>
      <c r="D29" s="42">
        <f t="shared" si="0"/>
        <v>0</v>
      </c>
      <c r="E29" s="42"/>
      <c r="F29" s="42">
        <f t="shared" si="1"/>
        <v>0</v>
      </c>
      <c r="G29" s="42">
        <f t="shared" si="2"/>
        <v>0</v>
      </c>
    </row>
    <row r="30" spans="1:7" ht="12.75" x14ac:dyDescent="0.2">
      <c r="A30" s="38" t="s">
        <v>35</v>
      </c>
      <c r="B30" s="42">
        <v>1292.1400000000001</v>
      </c>
      <c r="C30" s="42"/>
      <c r="D30" s="42">
        <f t="shared" si="0"/>
        <v>1292.1400000000001</v>
      </c>
      <c r="E30" s="42">
        <v>4736</v>
      </c>
      <c r="F30" s="42">
        <f t="shared" si="1"/>
        <v>4736</v>
      </c>
      <c r="G30" s="42">
        <f t="shared" si="2"/>
        <v>-3443.8599999999997</v>
      </c>
    </row>
    <row r="31" spans="1:7" ht="12.75" x14ac:dyDescent="0.2">
      <c r="A31" s="38" t="s">
        <v>36</v>
      </c>
      <c r="B31" s="42">
        <v>16281.62</v>
      </c>
      <c r="C31" s="42">
        <v>11000</v>
      </c>
      <c r="D31" s="42">
        <f t="shared" si="0"/>
        <v>27281.620000000003</v>
      </c>
      <c r="E31" s="42">
        <v>17820.28</v>
      </c>
      <c r="F31" s="42">
        <f t="shared" si="1"/>
        <v>17820.28</v>
      </c>
      <c r="G31" s="42">
        <f t="shared" si="2"/>
        <v>9461.3400000000038</v>
      </c>
    </row>
    <row r="32" spans="1:7" ht="12.75" x14ac:dyDescent="0.2">
      <c r="A32" s="38" t="s">
        <v>37</v>
      </c>
      <c r="B32" s="42">
        <v>34618.11</v>
      </c>
      <c r="C32" s="42"/>
      <c r="D32" s="42">
        <f t="shared" si="0"/>
        <v>34618.11</v>
      </c>
      <c r="E32" s="42">
        <v>14601.54</v>
      </c>
      <c r="F32" s="42">
        <f t="shared" si="1"/>
        <v>14601.54</v>
      </c>
      <c r="G32" s="42">
        <f t="shared" si="2"/>
        <v>20016.57</v>
      </c>
    </row>
    <row r="33" spans="1:7" ht="12.75" x14ac:dyDescent="0.2">
      <c r="A33" s="41" t="s">
        <v>38</v>
      </c>
      <c r="B33" s="42"/>
      <c r="C33" s="42"/>
      <c r="D33" s="42">
        <f t="shared" si="0"/>
        <v>0</v>
      </c>
      <c r="E33" s="42"/>
      <c r="F33" s="42">
        <f t="shared" si="1"/>
        <v>0</v>
      </c>
      <c r="G33" s="42">
        <f t="shared" si="2"/>
        <v>0</v>
      </c>
    </row>
    <row r="34" spans="1:7" ht="12.75" x14ac:dyDescent="0.2">
      <c r="A34" s="38" t="s">
        <v>39</v>
      </c>
      <c r="B34" s="42"/>
      <c r="C34" s="42"/>
      <c r="D34" s="42">
        <f t="shared" si="0"/>
        <v>0</v>
      </c>
      <c r="E34" s="42"/>
      <c r="F34" s="42">
        <f t="shared" si="1"/>
        <v>0</v>
      </c>
      <c r="G34" s="42">
        <f t="shared" si="2"/>
        <v>0</v>
      </c>
    </row>
    <row r="35" spans="1:7" ht="12.75" x14ac:dyDescent="0.2">
      <c r="A35" s="38" t="s">
        <v>40</v>
      </c>
      <c r="B35" s="42"/>
      <c r="C35" s="42"/>
      <c r="D35" s="42">
        <f t="shared" si="0"/>
        <v>0</v>
      </c>
      <c r="E35" s="42"/>
      <c r="F35" s="42">
        <f t="shared" si="1"/>
        <v>0</v>
      </c>
      <c r="G35" s="42">
        <f t="shared" si="2"/>
        <v>0</v>
      </c>
    </row>
    <row r="36" spans="1:7" ht="12.75" x14ac:dyDescent="0.2">
      <c r="A36" s="38" t="s">
        <v>41</v>
      </c>
      <c r="B36" s="42"/>
      <c r="C36" s="42"/>
      <c r="D36" s="42">
        <f t="shared" si="0"/>
        <v>0</v>
      </c>
      <c r="E36" s="42"/>
      <c r="F36" s="42">
        <f t="shared" si="1"/>
        <v>0</v>
      </c>
      <c r="G36" s="42">
        <f t="shared" si="2"/>
        <v>0</v>
      </c>
    </row>
    <row r="37" spans="1:7" ht="12.75" x14ac:dyDescent="0.2">
      <c r="A37" s="38" t="s">
        <v>42</v>
      </c>
      <c r="B37" s="42">
        <v>519.75</v>
      </c>
      <c r="C37" s="42"/>
      <c r="D37" s="42">
        <f t="shared" si="0"/>
        <v>519.75</v>
      </c>
      <c r="E37" s="42"/>
      <c r="F37" s="42">
        <f t="shared" si="1"/>
        <v>0</v>
      </c>
      <c r="G37" s="42">
        <f t="shared" si="2"/>
        <v>519.75</v>
      </c>
    </row>
    <row r="38" spans="1:7" ht="12.75" x14ac:dyDescent="0.2">
      <c r="A38" s="38" t="s">
        <v>43</v>
      </c>
      <c r="B38" s="42"/>
      <c r="C38" s="42"/>
      <c r="D38" s="42">
        <f t="shared" si="0"/>
        <v>0</v>
      </c>
      <c r="E38" s="42"/>
      <c r="F38" s="42">
        <f t="shared" si="1"/>
        <v>0</v>
      </c>
      <c r="G38" s="42">
        <f t="shared" si="2"/>
        <v>0</v>
      </c>
    </row>
    <row r="39" spans="1:7" ht="12.75" x14ac:dyDescent="0.2">
      <c r="A39" s="38" t="s">
        <v>44</v>
      </c>
      <c r="B39" s="42"/>
      <c r="C39" s="42"/>
      <c r="D39" s="42">
        <f t="shared" si="0"/>
        <v>0</v>
      </c>
      <c r="E39" s="42"/>
      <c r="F39" s="42">
        <f t="shared" si="1"/>
        <v>0</v>
      </c>
      <c r="G39" s="42">
        <f t="shared" si="2"/>
        <v>0</v>
      </c>
    </row>
    <row r="40" spans="1:7" ht="12.75" x14ac:dyDescent="0.2">
      <c r="A40" s="38" t="s">
        <v>45</v>
      </c>
      <c r="B40" s="42"/>
      <c r="C40" s="42"/>
      <c r="D40" s="42">
        <f t="shared" si="0"/>
        <v>0</v>
      </c>
      <c r="E40" s="42"/>
      <c r="F40" s="42">
        <f t="shared" si="1"/>
        <v>0</v>
      </c>
      <c r="G40" s="42">
        <f t="shared" si="2"/>
        <v>0</v>
      </c>
    </row>
    <row r="41" spans="1:7" ht="12.75" x14ac:dyDescent="0.2">
      <c r="A41" s="38" t="s">
        <v>46</v>
      </c>
      <c r="B41" s="42"/>
      <c r="C41" s="42"/>
      <c r="D41" s="42">
        <f t="shared" si="0"/>
        <v>0</v>
      </c>
      <c r="E41" s="42"/>
      <c r="F41" s="42">
        <f t="shared" si="1"/>
        <v>0</v>
      </c>
      <c r="G41" s="42">
        <f t="shared" si="2"/>
        <v>0</v>
      </c>
    </row>
    <row r="42" spans="1:7" ht="12.75" x14ac:dyDescent="0.2">
      <c r="A42" s="38" t="s">
        <v>47</v>
      </c>
      <c r="B42" s="42"/>
      <c r="C42" s="42"/>
      <c r="D42" s="42">
        <f t="shared" si="0"/>
        <v>0</v>
      </c>
      <c r="E42" s="42"/>
      <c r="F42" s="42">
        <f t="shared" si="1"/>
        <v>0</v>
      </c>
      <c r="G42" s="42">
        <f t="shared" si="2"/>
        <v>0</v>
      </c>
    </row>
    <row r="43" spans="1:7" ht="12.75" x14ac:dyDescent="0.2">
      <c r="A43" s="41" t="s">
        <v>48</v>
      </c>
      <c r="B43" s="42"/>
      <c r="C43" s="42"/>
      <c r="D43" s="42">
        <f t="shared" si="0"/>
        <v>0</v>
      </c>
      <c r="E43" s="42"/>
      <c r="F43" s="42">
        <f t="shared" si="1"/>
        <v>0</v>
      </c>
      <c r="G43" s="42">
        <f t="shared" si="2"/>
        <v>0</v>
      </c>
    </row>
    <row r="44" spans="1:7" ht="12.75" x14ac:dyDescent="0.2">
      <c r="A44" s="38" t="s">
        <v>49</v>
      </c>
      <c r="B44" s="42">
        <v>185097.7</v>
      </c>
      <c r="C44" s="42">
        <v>-1800</v>
      </c>
      <c r="D44" s="42">
        <f t="shared" si="0"/>
        <v>183297.7</v>
      </c>
      <c r="E44" s="42">
        <v>148945.21</v>
      </c>
      <c r="F44" s="42">
        <f t="shared" si="1"/>
        <v>148945.21</v>
      </c>
      <c r="G44" s="42">
        <f t="shared" si="2"/>
        <v>34352.49000000002</v>
      </c>
    </row>
    <row r="45" spans="1:7" ht="12.75" x14ac:dyDescent="0.2">
      <c r="A45" s="38" t="s">
        <v>50</v>
      </c>
      <c r="B45" s="42"/>
      <c r="C45" s="42"/>
      <c r="D45" s="42">
        <f t="shared" si="0"/>
        <v>0</v>
      </c>
      <c r="E45" s="42"/>
      <c r="F45" s="42">
        <f t="shared" si="1"/>
        <v>0</v>
      </c>
      <c r="G45" s="42">
        <f t="shared" si="2"/>
        <v>0</v>
      </c>
    </row>
    <row r="46" spans="1:7" ht="12.75" x14ac:dyDescent="0.2">
      <c r="A46" s="38" t="s">
        <v>51</v>
      </c>
      <c r="B46" s="42"/>
      <c r="C46" s="42"/>
      <c r="D46" s="42">
        <f t="shared" si="0"/>
        <v>0</v>
      </c>
      <c r="E46" s="42"/>
      <c r="F46" s="42">
        <f t="shared" si="1"/>
        <v>0</v>
      </c>
      <c r="G46" s="42">
        <f t="shared" si="2"/>
        <v>0</v>
      </c>
    </row>
    <row r="47" spans="1:7" ht="12.75" x14ac:dyDescent="0.2">
      <c r="A47" s="38" t="s">
        <v>52</v>
      </c>
      <c r="B47" s="42"/>
      <c r="C47" s="42"/>
      <c r="D47" s="42">
        <f t="shared" si="0"/>
        <v>0</v>
      </c>
      <c r="E47" s="42"/>
      <c r="F47" s="42">
        <f t="shared" si="1"/>
        <v>0</v>
      </c>
      <c r="G47" s="42">
        <f t="shared" si="2"/>
        <v>0</v>
      </c>
    </row>
    <row r="48" spans="1:7" ht="12.75" x14ac:dyDescent="0.2">
      <c r="A48" s="38" t="s">
        <v>53</v>
      </c>
      <c r="B48" s="42"/>
      <c r="C48" s="42"/>
      <c r="D48" s="42">
        <f t="shared" si="0"/>
        <v>0</v>
      </c>
      <c r="E48" s="42"/>
      <c r="F48" s="42">
        <f t="shared" si="1"/>
        <v>0</v>
      </c>
      <c r="G48" s="42">
        <f t="shared" si="2"/>
        <v>0</v>
      </c>
    </row>
    <row r="49" spans="1:7" ht="12.75" x14ac:dyDescent="0.2">
      <c r="A49" s="38" t="s">
        <v>54</v>
      </c>
      <c r="B49" s="42"/>
      <c r="C49" s="42"/>
      <c r="D49" s="42">
        <f t="shared" si="0"/>
        <v>0</v>
      </c>
      <c r="E49" s="42"/>
      <c r="F49" s="42">
        <f t="shared" si="1"/>
        <v>0</v>
      </c>
      <c r="G49" s="42">
        <f t="shared" si="2"/>
        <v>0</v>
      </c>
    </row>
    <row r="50" spans="1:7" ht="12.75" x14ac:dyDescent="0.2">
      <c r="A50" s="38" t="s">
        <v>55</v>
      </c>
      <c r="B50" s="42"/>
      <c r="C50" s="42"/>
      <c r="D50" s="42">
        <f t="shared" si="0"/>
        <v>0</v>
      </c>
      <c r="E50" s="42"/>
      <c r="F50" s="42">
        <f t="shared" si="1"/>
        <v>0</v>
      </c>
      <c r="G50" s="42">
        <f t="shared" si="2"/>
        <v>0</v>
      </c>
    </row>
    <row r="51" spans="1:7" ht="12.75" x14ac:dyDescent="0.2">
      <c r="A51" s="38" t="s">
        <v>56</v>
      </c>
      <c r="B51" s="42"/>
      <c r="C51" s="42"/>
      <c r="D51" s="42">
        <f t="shared" si="0"/>
        <v>0</v>
      </c>
      <c r="E51" s="42"/>
      <c r="F51" s="42">
        <f t="shared" si="1"/>
        <v>0</v>
      </c>
      <c r="G51" s="42">
        <f t="shared" si="2"/>
        <v>0</v>
      </c>
    </row>
    <row r="52" spans="1:7" ht="12.75" x14ac:dyDescent="0.2">
      <c r="A52" s="38" t="s">
        <v>57</v>
      </c>
      <c r="B52" s="42">
        <v>0</v>
      </c>
      <c r="C52" s="42">
        <v>2000</v>
      </c>
      <c r="D52" s="42">
        <f t="shared" si="0"/>
        <v>2000</v>
      </c>
      <c r="E52" s="42">
        <v>18014</v>
      </c>
      <c r="F52" s="42">
        <f t="shared" si="1"/>
        <v>18014</v>
      </c>
      <c r="G52" s="42">
        <f t="shared" si="2"/>
        <v>-16014</v>
      </c>
    </row>
    <row r="53" spans="1:7" ht="12.75" x14ac:dyDescent="0.2">
      <c r="A53" s="41" t="s">
        <v>58</v>
      </c>
      <c r="B53" s="42"/>
      <c r="C53" s="42"/>
      <c r="D53" s="42">
        <f t="shared" si="0"/>
        <v>0</v>
      </c>
      <c r="E53" s="42"/>
      <c r="F53" s="42">
        <f t="shared" si="1"/>
        <v>0</v>
      </c>
      <c r="G53" s="42">
        <f t="shared" si="2"/>
        <v>0</v>
      </c>
    </row>
    <row r="54" spans="1:7" ht="12.75" x14ac:dyDescent="0.2">
      <c r="A54" s="38" t="s">
        <v>59</v>
      </c>
      <c r="B54" s="42"/>
      <c r="C54" s="42"/>
      <c r="D54" s="42">
        <f t="shared" si="0"/>
        <v>0</v>
      </c>
      <c r="E54" s="42"/>
      <c r="F54" s="42">
        <f t="shared" si="1"/>
        <v>0</v>
      </c>
      <c r="G54" s="42">
        <f t="shared" si="2"/>
        <v>0</v>
      </c>
    </row>
    <row r="55" spans="1:7" ht="12.75" x14ac:dyDescent="0.2">
      <c r="A55" s="38" t="s">
        <v>60</v>
      </c>
      <c r="B55" s="42"/>
      <c r="C55" s="42"/>
      <c r="D55" s="42">
        <f t="shared" si="0"/>
        <v>0</v>
      </c>
      <c r="E55" s="42"/>
      <c r="F55" s="42">
        <f t="shared" si="1"/>
        <v>0</v>
      </c>
      <c r="G55" s="42">
        <f t="shared" si="2"/>
        <v>0</v>
      </c>
    </row>
    <row r="56" spans="1:7" ht="12.75" x14ac:dyDescent="0.2">
      <c r="A56" s="38" t="s">
        <v>61</v>
      </c>
      <c r="B56" s="42"/>
      <c r="C56" s="42"/>
      <c r="D56" s="42">
        <f t="shared" si="0"/>
        <v>0</v>
      </c>
      <c r="E56" s="42"/>
      <c r="F56" s="42">
        <f t="shared" si="1"/>
        <v>0</v>
      </c>
      <c r="G56" s="42">
        <f t="shared" si="2"/>
        <v>0</v>
      </c>
    </row>
    <row r="57" spans="1:7" ht="12.75" x14ac:dyDescent="0.2">
      <c r="A57" s="41" t="s">
        <v>62</v>
      </c>
      <c r="B57" s="42"/>
      <c r="C57" s="42"/>
      <c r="D57" s="42">
        <f t="shared" si="0"/>
        <v>0</v>
      </c>
      <c r="E57" s="42"/>
      <c r="F57" s="42">
        <f t="shared" si="1"/>
        <v>0</v>
      </c>
      <c r="G57" s="42">
        <f t="shared" si="2"/>
        <v>0</v>
      </c>
    </row>
    <row r="58" spans="1:7" ht="12.75" x14ac:dyDescent="0.2">
      <c r="A58" s="38" t="s">
        <v>63</v>
      </c>
      <c r="B58" s="42"/>
      <c r="C58" s="42"/>
      <c r="D58" s="42">
        <f t="shared" si="0"/>
        <v>0</v>
      </c>
      <c r="E58" s="42"/>
      <c r="F58" s="42">
        <f t="shared" si="1"/>
        <v>0</v>
      </c>
      <c r="G58" s="42">
        <f t="shared" si="2"/>
        <v>0</v>
      </c>
    </row>
    <row r="59" spans="1:7" ht="12.75" x14ac:dyDescent="0.2">
      <c r="A59" s="38" t="s">
        <v>64</v>
      </c>
      <c r="B59" s="42"/>
      <c r="C59" s="42"/>
      <c r="D59" s="42">
        <f t="shared" si="0"/>
        <v>0</v>
      </c>
      <c r="E59" s="42"/>
      <c r="F59" s="42">
        <f t="shared" si="1"/>
        <v>0</v>
      </c>
      <c r="G59" s="42">
        <f t="shared" si="2"/>
        <v>0</v>
      </c>
    </row>
    <row r="60" spans="1:7" ht="12.75" x14ac:dyDescent="0.2">
      <c r="A60" s="38" t="s">
        <v>65</v>
      </c>
      <c r="B60" s="42"/>
      <c r="C60" s="42"/>
      <c r="D60" s="42">
        <f t="shared" si="0"/>
        <v>0</v>
      </c>
      <c r="E60" s="42"/>
      <c r="F60" s="42">
        <f t="shared" si="1"/>
        <v>0</v>
      </c>
      <c r="G60" s="42">
        <f t="shared" si="2"/>
        <v>0</v>
      </c>
    </row>
    <row r="61" spans="1:7" ht="12.75" x14ac:dyDescent="0.2">
      <c r="A61" s="38" t="s">
        <v>66</v>
      </c>
      <c r="B61" s="42"/>
      <c r="C61" s="42"/>
      <c r="D61" s="42">
        <f t="shared" si="0"/>
        <v>0</v>
      </c>
      <c r="E61" s="42"/>
      <c r="F61" s="42">
        <f t="shared" si="1"/>
        <v>0</v>
      </c>
      <c r="G61" s="42">
        <f t="shared" si="2"/>
        <v>0</v>
      </c>
    </row>
    <row r="62" spans="1:7" ht="12.75" x14ac:dyDescent="0.2">
      <c r="A62" s="38" t="s">
        <v>67</v>
      </c>
      <c r="B62" s="42"/>
      <c r="C62" s="42"/>
      <c r="D62" s="42">
        <f t="shared" si="0"/>
        <v>0</v>
      </c>
      <c r="E62" s="42"/>
      <c r="F62" s="42">
        <f t="shared" si="1"/>
        <v>0</v>
      </c>
      <c r="G62" s="42">
        <f t="shared" si="2"/>
        <v>0</v>
      </c>
    </row>
    <row r="63" spans="1:7" ht="12.75" x14ac:dyDescent="0.2">
      <c r="A63" s="38" t="s">
        <v>68</v>
      </c>
      <c r="B63" s="42"/>
      <c r="C63" s="42"/>
      <c r="D63" s="42">
        <f t="shared" si="0"/>
        <v>0</v>
      </c>
      <c r="E63" s="42"/>
      <c r="F63" s="42">
        <f t="shared" si="1"/>
        <v>0</v>
      </c>
      <c r="G63" s="42">
        <f t="shared" si="2"/>
        <v>0</v>
      </c>
    </row>
    <row r="64" spans="1:7" ht="12.75" x14ac:dyDescent="0.2">
      <c r="A64" s="38" t="s">
        <v>69</v>
      </c>
      <c r="B64" s="42"/>
      <c r="C64" s="42"/>
      <c r="D64" s="42">
        <f t="shared" si="0"/>
        <v>0</v>
      </c>
      <c r="E64" s="42"/>
      <c r="F64" s="42">
        <f t="shared" si="1"/>
        <v>0</v>
      </c>
      <c r="G64" s="42">
        <f t="shared" si="2"/>
        <v>0</v>
      </c>
    </row>
    <row r="65" spans="1:7" ht="12.75" x14ac:dyDescent="0.2">
      <c r="A65" s="41" t="s">
        <v>70</v>
      </c>
      <c r="B65" s="42"/>
      <c r="C65" s="42"/>
      <c r="D65" s="42">
        <f t="shared" si="0"/>
        <v>0</v>
      </c>
      <c r="E65" s="42"/>
      <c r="F65" s="42">
        <f t="shared" si="1"/>
        <v>0</v>
      </c>
      <c r="G65" s="42">
        <f t="shared" si="2"/>
        <v>0</v>
      </c>
    </row>
    <row r="66" spans="1:7" ht="12.75" x14ac:dyDescent="0.2">
      <c r="A66" s="38" t="s">
        <v>71</v>
      </c>
      <c r="B66" s="42"/>
      <c r="C66" s="42"/>
      <c r="D66" s="42">
        <f t="shared" si="0"/>
        <v>0</v>
      </c>
      <c r="E66" s="42"/>
      <c r="F66" s="42">
        <f t="shared" si="1"/>
        <v>0</v>
      </c>
      <c r="G66" s="42">
        <f t="shared" si="2"/>
        <v>0</v>
      </c>
    </row>
    <row r="67" spans="1:7" ht="12.75" x14ac:dyDescent="0.2">
      <c r="A67" s="38" t="s">
        <v>72</v>
      </c>
      <c r="B67" s="42"/>
      <c r="C67" s="42"/>
      <c r="D67" s="42">
        <f t="shared" si="0"/>
        <v>0</v>
      </c>
      <c r="E67" s="42"/>
      <c r="F67" s="42">
        <f t="shared" si="1"/>
        <v>0</v>
      </c>
      <c r="G67" s="42">
        <f t="shared" si="2"/>
        <v>0</v>
      </c>
    </row>
    <row r="68" spans="1:7" ht="12.75" x14ac:dyDescent="0.2">
      <c r="A68" s="38" t="s">
        <v>73</v>
      </c>
      <c r="B68" s="42"/>
      <c r="C68" s="42"/>
      <c r="D68" s="42">
        <f t="shared" si="0"/>
        <v>0</v>
      </c>
      <c r="E68" s="42"/>
      <c r="F68" s="42">
        <f t="shared" si="1"/>
        <v>0</v>
      </c>
      <c r="G68" s="42">
        <f t="shared" si="2"/>
        <v>0</v>
      </c>
    </row>
    <row r="69" spans="1:7" ht="12.75" x14ac:dyDescent="0.2">
      <c r="A69" s="41" t="s">
        <v>74</v>
      </c>
      <c r="B69" s="42"/>
      <c r="C69" s="42"/>
      <c r="D69" s="42">
        <f t="shared" si="0"/>
        <v>0</v>
      </c>
      <c r="E69" s="42"/>
      <c r="F69" s="42">
        <f t="shared" si="1"/>
        <v>0</v>
      </c>
      <c r="G69" s="42">
        <f t="shared" si="2"/>
        <v>0</v>
      </c>
    </row>
    <row r="70" spans="1:7" ht="12.75" x14ac:dyDescent="0.2">
      <c r="A70" s="38" t="s">
        <v>75</v>
      </c>
      <c r="B70" s="42"/>
      <c r="C70" s="42"/>
      <c r="D70" s="42">
        <f t="shared" si="0"/>
        <v>0</v>
      </c>
      <c r="E70" s="42"/>
      <c r="F70" s="42">
        <f t="shared" si="1"/>
        <v>0</v>
      </c>
      <c r="G70" s="42">
        <f t="shared" si="2"/>
        <v>0</v>
      </c>
    </row>
    <row r="71" spans="1:7" ht="12.75" x14ac:dyDescent="0.2">
      <c r="A71" s="38" t="s">
        <v>76</v>
      </c>
      <c r="B71" s="42"/>
      <c r="C71" s="42"/>
      <c r="D71" s="42">
        <f t="shared" si="0"/>
        <v>0</v>
      </c>
      <c r="E71" s="42"/>
      <c r="F71" s="42">
        <f t="shared" si="1"/>
        <v>0</v>
      </c>
      <c r="G71" s="42">
        <f t="shared" si="2"/>
        <v>0</v>
      </c>
    </row>
    <row r="72" spans="1:7" ht="12.75" x14ac:dyDescent="0.2">
      <c r="A72" s="38" t="s">
        <v>77</v>
      </c>
      <c r="B72" s="42"/>
      <c r="C72" s="42"/>
      <c r="D72" s="42">
        <f t="shared" si="0"/>
        <v>0</v>
      </c>
      <c r="E72" s="42"/>
      <c r="F72" s="42">
        <f t="shared" si="1"/>
        <v>0</v>
      </c>
      <c r="G72" s="42">
        <f t="shared" si="2"/>
        <v>0</v>
      </c>
    </row>
    <row r="73" spans="1:7" ht="12.75" x14ac:dyDescent="0.2">
      <c r="A73" s="38" t="s">
        <v>78</v>
      </c>
      <c r="B73" s="42"/>
      <c r="C73" s="42"/>
      <c r="D73" s="42">
        <f t="shared" ref="D73:D76" si="3">SUM(B73:C73)</f>
        <v>0</v>
      </c>
      <c r="E73" s="42"/>
      <c r="F73" s="42">
        <f t="shared" ref="F73:F75" si="4">E73</f>
        <v>0</v>
      </c>
      <c r="G73" s="42">
        <f t="shared" ref="G73:G76" si="5">D73-E73</f>
        <v>0</v>
      </c>
    </row>
    <row r="74" spans="1:7" ht="12.75" x14ac:dyDescent="0.2">
      <c r="A74" s="38" t="s">
        <v>79</v>
      </c>
      <c r="B74" s="42"/>
      <c r="C74" s="42"/>
      <c r="D74" s="42">
        <f t="shared" si="3"/>
        <v>0</v>
      </c>
      <c r="E74" s="42"/>
      <c r="F74" s="42">
        <f t="shared" si="4"/>
        <v>0</v>
      </c>
      <c r="G74" s="42">
        <f t="shared" si="5"/>
        <v>0</v>
      </c>
    </row>
    <row r="75" spans="1:7" ht="12.75" x14ac:dyDescent="0.2">
      <c r="A75" s="38" t="s">
        <v>80</v>
      </c>
      <c r="B75" s="42"/>
      <c r="C75" s="42"/>
      <c r="D75" s="42">
        <f t="shared" si="3"/>
        <v>0</v>
      </c>
      <c r="E75" s="42"/>
      <c r="F75" s="42">
        <f t="shared" si="4"/>
        <v>0</v>
      </c>
      <c r="G75" s="42">
        <f t="shared" si="5"/>
        <v>0</v>
      </c>
    </row>
    <row r="76" spans="1:7" ht="12.75" x14ac:dyDescent="0.2">
      <c r="A76" s="39" t="s">
        <v>81</v>
      </c>
      <c r="B76" s="42"/>
      <c r="C76" s="42"/>
      <c r="D76" s="42">
        <f t="shared" si="3"/>
        <v>0</v>
      </c>
      <c r="E76" s="42"/>
      <c r="F76" s="42"/>
      <c r="G76" s="42">
        <f t="shared" si="5"/>
        <v>0</v>
      </c>
    </row>
    <row r="77" spans="1:7" ht="12.75" x14ac:dyDescent="0.2">
      <c r="A77" s="40" t="s">
        <v>82</v>
      </c>
      <c r="B77" s="43">
        <f>SUM(B6:B76)</f>
        <v>1899935.4200000002</v>
      </c>
      <c r="C77" s="43">
        <f t="shared" ref="C77:G77" si="6">SUM(C6:C76)</f>
        <v>33939.279999999999</v>
      </c>
      <c r="D77" s="43">
        <f t="shared" si="6"/>
        <v>1933874.7000000002</v>
      </c>
      <c r="E77" s="43">
        <f t="shared" si="6"/>
        <v>1272772.73</v>
      </c>
      <c r="F77" s="43">
        <f t="shared" si="6"/>
        <v>1272772.73</v>
      </c>
      <c r="G77" s="43">
        <f t="shared" si="6"/>
        <v>661101.97</v>
      </c>
    </row>
    <row r="80" spans="1:7" ht="12.75" x14ac:dyDescent="0.2">
      <c r="A80" s="54"/>
      <c r="B80" s="55"/>
      <c r="C80" s="55"/>
    </row>
  </sheetData>
  <sheetProtection formatCells="0" formatColumns="0" formatRows="0" autoFilter="0"/>
  <mergeCells count="3">
    <mergeCell ref="A1:G1"/>
    <mergeCell ref="G2:G3"/>
    <mergeCell ref="A80:C80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0" orientation="portrait" r:id="rId1"/>
  <ignoredErrors>
    <ignoredError sqref="D6:G77 B77:C7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workbookViewId="0">
      <selection activeCell="C40" sqref="C4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9" t="s">
        <v>132</v>
      </c>
      <c r="B1" s="50"/>
      <c r="C1" s="50"/>
      <c r="D1" s="50"/>
      <c r="E1" s="50"/>
      <c r="F1" s="50"/>
      <c r="G1" s="51"/>
    </row>
    <row r="2" spans="1:7" x14ac:dyDescent="0.2">
      <c r="A2" s="24"/>
      <c r="B2" s="27" t="s">
        <v>0</v>
      </c>
      <c r="C2" s="28"/>
      <c r="D2" s="28"/>
      <c r="E2" s="28"/>
      <c r="F2" s="29"/>
      <c r="G2" s="52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44">
        <v>1899935.42</v>
      </c>
      <c r="C6" s="44">
        <v>38720</v>
      </c>
      <c r="D6" s="44">
        <f>SUM(B6:C6)</f>
        <v>1938655.42</v>
      </c>
      <c r="E6" s="44">
        <v>1567793.22</v>
      </c>
      <c r="F6" s="44">
        <f>E6</f>
        <v>1567793.22</v>
      </c>
      <c r="G6" s="44">
        <f>D6-E6</f>
        <v>370862.19999999995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10"/>
      <c r="C8" s="10"/>
      <c r="D8" s="10"/>
      <c r="E8" s="10"/>
      <c r="F8" s="10"/>
      <c r="G8" s="10"/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/>
      <c r="C10" s="10"/>
      <c r="D10" s="10"/>
      <c r="E10" s="10"/>
      <c r="F10" s="10"/>
      <c r="G10" s="10"/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/>
      <c r="C12" s="10"/>
      <c r="D12" s="10"/>
      <c r="E12" s="10"/>
      <c r="F12" s="10"/>
      <c r="G12" s="10"/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/>
      <c r="C14" s="10"/>
      <c r="D14" s="10"/>
      <c r="E14" s="10"/>
      <c r="F14" s="10"/>
      <c r="G14" s="10"/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8">
        <f>SUM(B6:B15)</f>
        <v>1899935.42</v>
      </c>
      <c r="C16" s="8">
        <f t="shared" ref="C16:G16" si="0">SUM(C6:C15)</f>
        <v>38720</v>
      </c>
      <c r="D16" s="8">
        <f t="shared" si="0"/>
        <v>1938655.42</v>
      </c>
      <c r="E16" s="8">
        <f t="shared" si="0"/>
        <v>1567793.22</v>
      </c>
      <c r="F16" s="8">
        <f t="shared" si="0"/>
        <v>1567793.22</v>
      </c>
      <c r="G16" s="8">
        <f t="shared" si="0"/>
        <v>370862.19999999995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D6 F6:G6 B16:G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showGridLines="0" topLeftCell="A34" workbookViewId="0">
      <selection activeCell="A74" sqref="A74"/>
    </sheetView>
  </sheetViews>
  <sheetFormatPr baseColWidth="10" defaultColWidth="12" defaultRowHeight="11.25" x14ac:dyDescent="0.2"/>
  <cols>
    <col min="1" max="1" width="61.6640625" style="1" customWidth="1"/>
    <col min="2" max="2" width="16.5" style="1" customWidth="1"/>
    <col min="3" max="4" width="15.6640625" style="1" customWidth="1"/>
    <col min="5" max="5" width="16.5" style="1" customWidth="1"/>
    <col min="6" max="7" width="16.6640625" style="1" customWidth="1"/>
    <col min="8" max="16384" width="12" style="1"/>
  </cols>
  <sheetData>
    <row r="1" spans="1:7" ht="45" customHeight="1" x14ac:dyDescent="0.2">
      <c r="A1" s="49" t="s">
        <v>133</v>
      </c>
      <c r="B1" s="50"/>
      <c r="C1" s="50"/>
      <c r="D1" s="50"/>
      <c r="E1" s="50"/>
      <c r="F1" s="50"/>
      <c r="G1" s="51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2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3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ht="12" x14ac:dyDescent="0.2">
      <c r="A7" s="48" t="s">
        <v>130</v>
      </c>
      <c r="B7" s="45">
        <v>1899935.42</v>
      </c>
      <c r="C7" s="45">
        <v>38720</v>
      </c>
      <c r="D7" s="45">
        <f>SUM(B7:C7)</f>
        <v>1938655.42</v>
      </c>
      <c r="E7" s="45">
        <v>1567793.22</v>
      </c>
      <c r="F7" s="45">
        <f>E7</f>
        <v>1567793.22</v>
      </c>
      <c r="G7" s="45">
        <f>D7-E7</f>
        <v>370862.19999999995</v>
      </c>
    </row>
    <row r="8" spans="1:7" x14ac:dyDescent="0.2">
      <c r="A8" s="31"/>
      <c r="B8" s="6"/>
      <c r="C8" s="6"/>
      <c r="D8" s="6"/>
      <c r="E8" s="6"/>
      <c r="F8" s="6"/>
      <c r="G8" s="6"/>
    </row>
    <row r="9" spans="1:7" x14ac:dyDescent="0.2">
      <c r="A9" s="31"/>
      <c r="B9" s="6"/>
      <c r="C9" s="6"/>
      <c r="D9" s="6"/>
      <c r="E9" s="6"/>
      <c r="F9" s="6"/>
      <c r="G9" s="6"/>
    </row>
    <row r="10" spans="1:7" x14ac:dyDescent="0.2">
      <c r="A10" s="31"/>
      <c r="B10" s="6"/>
      <c r="C10" s="6"/>
      <c r="D10" s="6"/>
      <c r="E10" s="6"/>
      <c r="F10" s="6"/>
      <c r="G10" s="6"/>
    </row>
    <row r="11" spans="1:7" x14ac:dyDescent="0.2">
      <c r="A11" s="31"/>
      <c r="B11" s="7"/>
      <c r="C11" s="7"/>
      <c r="D11" s="7"/>
      <c r="E11" s="7"/>
      <c r="F11" s="7"/>
      <c r="G11" s="7"/>
    </row>
    <row r="12" spans="1:7" ht="12" x14ac:dyDescent="0.2">
      <c r="A12" s="32" t="s">
        <v>82</v>
      </c>
      <c r="B12" s="46">
        <f t="shared" ref="B12:G12" si="0">SUM(B7:B11)</f>
        <v>1899935.42</v>
      </c>
      <c r="C12" s="46">
        <f t="shared" si="0"/>
        <v>38720</v>
      </c>
      <c r="D12" s="46">
        <f t="shared" si="0"/>
        <v>1938655.42</v>
      </c>
      <c r="E12" s="46">
        <f t="shared" si="0"/>
        <v>1567793.22</v>
      </c>
      <c r="F12" s="46">
        <f t="shared" si="0"/>
        <v>1567793.22</v>
      </c>
      <c r="G12" s="46">
        <f t="shared" si="0"/>
        <v>370862.19999999995</v>
      </c>
    </row>
    <row r="15" spans="1:7" ht="45" customHeight="1" x14ac:dyDescent="0.2">
      <c r="A15" s="49" t="s">
        <v>128</v>
      </c>
      <c r="B15" s="50"/>
      <c r="C15" s="50"/>
      <c r="D15" s="50"/>
      <c r="E15" s="50"/>
      <c r="F15" s="50"/>
      <c r="G15" s="51"/>
    </row>
    <row r="17" spans="1:7" x14ac:dyDescent="0.2">
      <c r="A17" s="24"/>
      <c r="B17" s="27" t="s">
        <v>0</v>
      </c>
      <c r="C17" s="28"/>
      <c r="D17" s="28"/>
      <c r="E17" s="28"/>
      <c r="F17" s="29"/>
      <c r="G17" s="52" t="s">
        <v>7</v>
      </c>
    </row>
    <row r="18" spans="1:7" ht="22.5" x14ac:dyDescent="0.2">
      <c r="A18" s="25" t="s">
        <v>1</v>
      </c>
      <c r="B18" s="3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53"/>
    </row>
    <row r="19" spans="1:7" x14ac:dyDescent="0.2">
      <c r="A19" s="26"/>
      <c r="B19" s="4">
        <v>1</v>
      </c>
      <c r="C19" s="4">
        <v>2</v>
      </c>
      <c r="D19" s="4" t="s">
        <v>8</v>
      </c>
      <c r="E19" s="4">
        <v>4</v>
      </c>
      <c r="F19" s="4">
        <v>5</v>
      </c>
      <c r="G19" s="4" t="s">
        <v>9</v>
      </c>
    </row>
    <row r="20" spans="1:7" x14ac:dyDescent="0.2">
      <c r="A20" s="15"/>
      <c r="B20" s="16"/>
      <c r="C20" s="16"/>
      <c r="D20" s="16"/>
      <c r="E20" s="16"/>
      <c r="F20" s="16"/>
      <c r="G20" s="16"/>
    </row>
    <row r="21" spans="1:7" x14ac:dyDescent="0.2">
      <c r="A21" s="31" t="s">
        <v>86</v>
      </c>
      <c r="B21" s="17"/>
      <c r="C21" s="17"/>
      <c r="D21" s="17"/>
      <c r="E21" s="17"/>
      <c r="F21" s="17"/>
      <c r="G21" s="17"/>
    </row>
    <row r="22" spans="1:7" x14ac:dyDescent="0.2">
      <c r="A22" s="31" t="s">
        <v>87</v>
      </c>
      <c r="B22" s="17"/>
      <c r="C22" s="17"/>
      <c r="D22" s="17"/>
      <c r="E22" s="17"/>
      <c r="F22" s="17"/>
      <c r="G22" s="17"/>
    </row>
    <row r="23" spans="1:7" x14ac:dyDescent="0.2">
      <c r="A23" s="31" t="s">
        <v>88</v>
      </c>
      <c r="B23" s="17"/>
      <c r="C23" s="17"/>
      <c r="D23" s="17"/>
      <c r="E23" s="17"/>
      <c r="F23" s="17"/>
      <c r="G23" s="17"/>
    </row>
    <row r="24" spans="1:7" x14ac:dyDescent="0.2">
      <c r="A24" s="31" t="s">
        <v>89</v>
      </c>
      <c r="B24" s="17"/>
      <c r="C24" s="17"/>
      <c r="D24" s="17"/>
      <c r="E24" s="17"/>
      <c r="F24" s="17"/>
      <c r="G24" s="17"/>
    </row>
    <row r="25" spans="1:7" x14ac:dyDescent="0.2">
      <c r="A25" s="2"/>
      <c r="B25" s="18"/>
      <c r="C25" s="18"/>
      <c r="D25" s="18"/>
      <c r="E25" s="18"/>
      <c r="F25" s="18"/>
      <c r="G25" s="18"/>
    </row>
    <row r="26" spans="1:7" x14ac:dyDescent="0.2">
      <c r="A26" s="32" t="s">
        <v>82</v>
      </c>
      <c r="B26" s="12"/>
      <c r="C26" s="12"/>
      <c r="D26" s="12"/>
      <c r="E26" s="12"/>
      <c r="F26" s="12"/>
      <c r="G26" s="12"/>
    </row>
    <row r="29" spans="1:7" ht="45" customHeight="1" x14ac:dyDescent="0.2">
      <c r="A29" s="49" t="s">
        <v>129</v>
      </c>
      <c r="B29" s="50"/>
      <c r="C29" s="50"/>
      <c r="D29" s="50"/>
      <c r="E29" s="50"/>
      <c r="F29" s="50"/>
      <c r="G29" s="51"/>
    </row>
    <row r="30" spans="1:7" x14ac:dyDescent="0.2">
      <c r="A30" s="24"/>
      <c r="B30" s="27" t="s">
        <v>0</v>
      </c>
      <c r="C30" s="28"/>
      <c r="D30" s="28"/>
      <c r="E30" s="28"/>
      <c r="F30" s="29"/>
      <c r="G30" s="52" t="s">
        <v>7</v>
      </c>
    </row>
    <row r="31" spans="1:7" ht="22.5" x14ac:dyDescent="0.2">
      <c r="A31" s="25" t="s">
        <v>1</v>
      </c>
      <c r="B31" s="3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53"/>
    </row>
    <row r="32" spans="1:7" x14ac:dyDescent="0.2">
      <c r="A32" s="26"/>
      <c r="B32" s="4">
        <v>1</v>
      </c>
      <c r="C32" s="4">
        <v>2</v>
      </c>
      <c r="D32" s="4" t="s">
        <v>8</v>
      </c>
      <c r="E32" s="4">
        <v>4</v>
      </c>
      <c r="F32" s="4">
        <v>5</v>
      </c>
      <c r="G32" s="4" t="s">
        <v>9</v>
      </c>
    </row>
    <row r="33" spans="1:7" x14ac:dyDescent="0.2">
      <c r="A33" s="15"/>
      <c r="B33" s="16"/>
      <c r="C33" s="16"/>
      <c r="D33" s="16"/>
      <c r="E33" s="16"/>
      <c r="F33" s="16"/>
      <c r="G33" s="16"/>
    </row>
    <row r="34" spans="1:7" ht="22.5" x14ac:dyDescent="0.2">
      <c r="A34" s="33" t="s">
        <v>90</v>
      </c>
      <c r="B34" s="17"/>
      <c r="C34" s="17"/>
      <c r="D34" s="17"/>
      <c r="E34" s="17"/>
      <c r="F34" s="17"/>
      <c r="G34" s="17"/>
    </row>
    <row r="35" spans="1:7" x14ac:dyDescent="0.2">
      <c r="A35" s="33"/>
      <c r="B35" s="17"/>
      <c r="C35" s="17"/>
      <c r="D35" s="17"/>
      <c r="E35" s="17"/>
      <c r="F35" s="17"/>
      <c r="G35" s="17"/>
    </row>
    <row r="36" spans="1:7" x14ac:dyDescent="0.2">
      <c r="A36" s="33" t="s">
        <v>91</v>
      </c>
      <c r="B36" s="17"/>
      <c r="C36" s="17"/>
      <c r="D36" s="17"/>
      <c r="E36" s="17"/>
      <c r="F36" s="17"/>
      <c r="G36" s="17"/>
    </row>
    <row r="37" spans="1:7" x14ac:dyDescent="0.2">
      <c r="A37" s="33"/>
      <c r="B37" s="17"/>
      <c r="C37" s="17"/>
      <c r="D37" s="17"/>
      <c r="E37" s="17"/>
      <c r="F37" s="17"/>
      <c r="G37" s="17"/>
    </row>
    <row r="38" spans="1:7" ht="22.5" x14ac:dyDescent="0.2">
      <c r="A38" s="33" t="s">
        <v>92</v>
      </c>
      <c r="B38" s="17"/>
      <c r="C38" s="17"/>
      <c r="D38" s="17"/>
      <c r="E38" s="17"/>
      <c r="F38" s="17"/>
      <c r="G38" s="17"/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ht="22.5" x14ac:dyDescent="0.2">
      <c r="A40" s="33" t="s">
        <v>93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94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95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x14ac:dyDescent="0.2">
      <c r="A46" s="33" t="s">
        <v>96</v>
      </c>
      <c r="B46" s="17"/>
      <c r="C46" s="17"/>
      <c r="D46" s="17"/>
      <c r="E46" s="17"/>
      <c r="F46" s="17"/>
      <c r="G46" s="17"/>
    </row>
    <row r="47" spans="1:7" x14ac:dyDescent="0.2">
      <c r="A47" s="34"/>
      <c r="B47" s="18"/>
      <c r="C47" s="18"/>
      <c r="D47" s="18"/>
      <c r="E47" s="18"/>
      <c r="F47" s="18"/>
      <c r="G47" s="18"/>
    </row>
    <row r="48" spans="1:7" x14ac:dyDescent="0.2">
      <c r="A48" s="23" t="s">
        <v>82</v>
      </c>
      <c r="B48" s="12"/>
      <c r="C48" s="12"/>
      <c r="D48" s="12"/>
      <c r="E48" s="12"/>
      <c r="F48" s="12"/>
      <c r="G48" s="12"/>
    </row>
  </sheetData>
  <sheetProtection formatCells="0" formatColumns="0" formatRows="0" insertRows="0" deleteRows="0" autoFilter="0"/>
  <mergeCells count="6">
    <mergeCell ref="G3:G4"/>
    <mergeCell ref="G17:G18"/>
    <mergeCell ref="G30:G31"/>
    <mergeCell ref="A1:G1"/>
    <mergeCell ref="A15:G15"/>
    <mergeCell ref="A29:G29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ignoredErrors>
    <ignoredError sqref="D7 F7:G7 B12:G1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2"/>
  <sheetViews>
    <sheetView showGridLines="0" topLeftCell="A7" workbookViewId="0">
      <selection activeCell="A47" sqref="A47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9" t="s">
        <v>134</v>
      </c>
      <c r="B1" s="56"/>
      <c r="C1" s="56"/>
      <c r="D1" s="56"/>
      <c r="E1" s="56"/>
      <c r="F1" s="56"/>
      <c r="G1" s="57"/>
    </row>
    <row r="2" spans="1:7" x14ac:dyDescent="0.2">
      <c r="A2" s="24"/>
      <c r="B2" s="27" t="s">
        <v>0</v>
      </c>
      <c r="C2" s="28"/>
      <c r="D2" s="28"/>
      <c r="E2" s="28"/>
      <c r="F2" s="29"/>
      <c r="G2" s="52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97</v>
      </c>
      <c r="B6" s="6"/>
      <c r="C6" s="6"/>
      <c r="D6" s="6"/>
      <c r="E6" s="6"/>
      <c r="F6" s="6"/>
      <c r="G6" s="6"/>
    </row>
    <row r="7" spans="1:7" x14ac:dyDescent="0.2">
      <c r="A7" s="30" t="s">
        <v>98</v>
      </c>
      <c r="B7" s="6"/>
      <c r="C7" s="6"/>
      <c r="D7" s="6"/>
      <c r="E7" s="6"/>
      <c r="F7" s="6"/>
      <c r="G7" s="6"/>
    </row>
    <row r="8" spans="1:7" x14ac:dyDescent="0.2">
      <c r="A8" s="30" t="s">
        <v>99</v>
      </c>
      <c r="B8" s="6"/>
      <c r="C8" s="6"/>
      <c r="D8" s="6"/>
      <c r="E8" s="6"/>
      <c r="F8" s="6"/>
      <c r="G8" s="6"/>
    </row>
    <row r="9" spans="1:7" ht="12.75" x14ac:dyDescent="0.2">
      <c r="A9" s="30" t="s">
        <v>100</v>
      </c>
      <c r="B9" s="47">
        <v>1899935.42</v>
      </c>
      <c r="C9" s="47">
        <v>38720</v>
      </c>
      <c r="D9" s="47">
        <f>SUM(B9:C9)</f>
        <v>1938655.42</v>
      </c>
      <c r="E9" s="47">
        <v>1567793.22</v>
      </c>
      <c r="F9" s="47">
        <f>E9</f>
        <v>1567793.22</v>
      </c>
      <c r="G9" s="47">
        <f>D9-E9</f>
        <v>370862.19999999995</v>
      </c>
    </row>
    <row r="10" spans="1:7" x14ac:dyDescent="0.2">
      <c r="A10" s="30" t="s">
        <v>101</v>
      </c>
      <c r="B10" s="6"/>
      <c r="C10" s="6"/>
      <c r="D10" s="6"/>
      <c r="E10" s="6"/>
      <c r="F10" s="6"/>
      <c r="G10" s="6"/>
    </row>
    <row r="11" spans="1:7" x14ac:dyDescent="0.2">
      <c r="A11" s="30" t="s">
        <v>102</v>
      </c>
      <c r="B11" s="6"/>
      <c r="C11" s="6"/>
      <c r="D11" s="6"/>
      <c r="E11" s="6"/>
      <c r="F11" s="6"/>
      <c r="G11" s="6"/>
    </row>
    <row r="12" spans="1:7" x14ac:dyDescent="0.2">
      <c r="A12" s="30" t="s">
        <v>103</v>
      </c>
      <c r="B12" s="6"/>
      <c r="C12" s="6"/>
      <c r="D12" s="6"/>
      <c r="E12" s="6"/>
      <c r="F12" s="6"/>
      <c r="G12" s="6"/>
    </row>
    <row r="13" spans="1:7" x14ac:dyDescent="0.2">
      <c r="A13" s="30" t="s">
        <v>104</v>
      </c>
      <c r="B13" s="6"/>
      <c r="C13" s="6"/>
      <c r="D13" s="6"/>
      <c r="E13" s="6"/>
      <c r="F13" s="6"/>
      <c r="G13" s="6"/>
    </row>
    <row r="14" spans="1:7" x14ac:dyDescent="0.2">
      <c r="A14" s="30" t="s">
        <v>37</v>
      </c>
      <c r="B14" s="6"/>
      <c r="C14" s="6"/>
      <c r="D14" s="6"/>
      <c r="E14" s="6"/>
      <c r="F14" s="6"/>
      <c r="G14" s="6"/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105</v>
      </c>
      <c r="B16" s="6"/>
      <c r="C16" s="6"/>
      <c r="D16" s="6"/>
      <c r="E16" s="6"/>
      <c r="F16" s="6"/>
      <c r="G16" s="6"/>
    </row>
    <row r="17" spans="1:7" x14ac:dyDescent="0.2">
      <c r="A17" s="30" t="s">
        <v>106</v>
      </c>
      <c r="B17" s="6"/>
      <c r="C17" s="6"/>
      <c r="D17" s="6"/>
      <c r="E17" s="6"/>
      <c r="F17" s="6"/>
      <c r="G17" s="6"/>
    </row>
    <row r="18" spans="1:7" x14ac:dyDescent="0.2">
      <c r="A18" s="30" t="s">
        <v>107</v>
      </c>
      <c r="B18" s="6"/>
      <c r="C18" s="6"/>
      <c r="D18" s="6"/>
      <c r="E18" s="6"/>
      <c r="F18" s="6"/>
      <c r="G18" s="6"/>
    </row>
    <row r="19" spans="1:7" x14ac:dyDescent="0.2">
      <c r="A19" s="30" t="s">
        <v>108</v>
      </c>
      <c r="B19" s="6"/>
      <c r="C19" s="6"/>
      <c r="D19" s="6"/>
      <c r="E19" s="6"/>
      <c r="F19" s="6"/>
      <c r="G19" s="6"/>
    </row>
    <row r="20" spans="1:7" x14ac:dyDescent="0.2">
      <c r="A20" s="30" t="s">
        <v>109</v>
      </c>
      <c r="B20" s="6"/>
      <c r="C20" s="6"/>
      <c r="D20" s="6"/>
      <c r="E20" s="6"/>
      <c r="F20" s="6"/>
      <c r="G20" s="6"/>
    </row>
    <row r="21" spans="1:7" x14ac:dyDescent="0.2">
      <c r="A21" s="30" t="s">
        <v>110</v>
      </c>
      <c r="B21" s="6"/>
      <c r="C21" s="6"/>
      <c r="D21" s="6"/>
      <c r="E21" s="6"/>
      <c r="F21" s="6"/>
      <c r="G21" s="6"/>
    </row>
    <row r="22" spans="1:7" x14ac:dyDescent="0.2">
      <c r="A22" s="30" t="s">
        <v>111</v>
      </c>
      <c r="B22" s="6"/>
      <c r="C22" s="6"/>
      <c r="D22" s="6"/>
      <c r="E22" s="6"/>
      <c r="F22" s="6"/>
      <c r="G22" s="6"/>
    </row>
    <row r="23" spans="1:7" x14ac:dyDescent="0.2">
      <c r="A23" s="30" t="s">
        <v>112</v>
      </c>
      <c r="B23" s="6"/>
      <c r="C23" s="6"/>
      <c r="D23" s="6"/>
      <c r="E23" s="6"/>
      <c r="F23" s="6"/>
      <c r="G23" s="6"/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113</v>
      </c>
      <c r="B25" s="6"/>
      <c r="C25" s="6"/>
      <c r="D25" s="6"/>
      <c r="E25" s="6"/>
      <c r="F25" s="6"/>
      <c r="G25" s="6"/>
    </row>
    <row r="26" spans="1:7" x14ac:dyDescent="0.2">
      <c r="A26" s="30" t="s">
        <v>114</v>
      </c>
      <c r="B26" s="6"/>
      <c r="C26" s="6"/>
      <c r="D26" s="6"/>
      <c r="E26" s="6"/>
      <c r="F26" s="6"/>
      <c r="G26" s="6"/>
    </row>
    <row r="27" spans="1:7" x14ac:dyDescent="0.2">
      <c r="A27" s="30" t="s">
        <v>115</v>
      </c>
      <c r="B27" s="6"/>
      <c r="C27" s="6"/>
      <c r="D27" s="6"/>
      <c r="E27" s="6"/>
      <c r="F27" s="6"/>
      <c r="G27" s="6"/>
    </row>
    <row r="28" spans="1:7" x14ac:dyDescent="0.2">
      <c r="A28" s="30" t="s">
        <v>116</v>
      </c>
      <c r="B28" s="6"/>
      <c r="C28" s="6"/>
      <c r="D28" s="6"/>
      <c r="E28" s="6"/>
      <c r="F28" s="6"/>
      <c r="G28" s="6"/>
    </row>
    <row r="29" spans="1:7" x14ac:dyDescent="0.2">
      <c r="A29" s="30" t="s">
        <v>117</v>
      </c>
      <c r="B29" s="6"/>
      <c r="C29" s="6"/>
      <c r="D29" s="6"/>
      <c r="E29" s="6"/>
      <c r="F29" s="6"/>
      <c r="G29" s="6"/>
    </row>
    <row r="30" spans="1:7" x14ac:dyDescent="0.2">
      <c r="A30" s="30" t="s">
        <v>118</v>
      </c>
      <c r="B30" s="6"/>
      <c r="C30" s="6"/>
      <c r="D30" s="6"/>
      <c r="E30" s="6"/>
      <c r="F30" s="6"/>
      <c r="G30" s="6"/>
    </row>
    <row r="31" spans="1:7" x14ac:dyDescent="0.2">
      <c r="A31" s="30" t="s">
        <v>119</v>
      </c>
      <c r="B31" s="6"/>
      <c r="C31" s="6"/>
      <c r="D31" s="6"/>
      <c r="E31" s="6"/>
      <c r="F31" s="6"/>
      <c r="G31" s="6"/>
    </row>
    <row r="32" spans="1:7" x14ac:dyDescent="0.2">
      <c r="A32" s="30" t="s">
        <v>120</v>
      </c>
      <c r="B32" s="6"/>
      <c r="C32" s="6"/>
      <c r="D32" s="6"/>
      <c r="E32" s="6"/>
      <c r="F32" s="6"/>
      <c r="G32" s="6"/>
    </row>
    <row r="33" spans="1:7" x14ac:dyDescent="0.2">
      <c r="A33" s="30" t="s">
        <v>121</v>
      </c>
      <c r="B33" s="6"/>
      <c r="C33" s="6"/>
      <c r="D33" s="6"/>
      <c r="E33" s="6"/>
      <c r="F33" s="6"/>
      <c r="G33" s="6"/>
    </row>
    <row r="34" spans="1:7" x14ac:dyDescent="0.2">
      <c r="A34" s="30" t="s">
        <v>122</v>
      </c>
      <c r="B34" s="6"/>
      <c r="C34" s="6"/>
      <c r="D34" s="6"/>
      <c r="E34" s="6"/>
      <c r="F34" s="6"/>
      <c r="G34" s="6"/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123</v>
      </c>
      <c r="B36" s="6"/>
      <c r="C36" s="6"/>
      <c r="D36" s="6"/>
      <c r="E36" s="6"/>
      <c r="F36" s="6"/>
      <c r="G36" s="6"/>
    </row>
    <row r="37" spans="1:7" x14ac:dyDescent="0.2">
      <c r="A37" s="30" t="s">
        <v>124</v>
      </c>
      <c r="B37" s="6"/>
      <c r="C37" s="6"/>
      <c r="D37" s="6"/>
      <c r="E37" s="6"/>
      <c r="F37" s="6"/>
      <c r="G37" s="6"/>
    </row>
    <row r="38" spans="1:7" ht="22.5" x14ac:dyDescent="0.2">
      <c r="A38" s="30" t="s">
        <v>125</v>
      </c>
      <c r="B38" s="6"/>
      <c r="C38" s="6"/>
      <c r="D38" s="6"/>
      <c r="E38" s="6"/>
      <c r="F38" s="6"/>
      <c r="G38" s="6"/>
    </row>
    <row r="39" spans="1:7" x14ac:dyDescent="0.2">
      <c r="A39" s="30" t="s">
        <v>126</v>
      </c>
      <c r="B39" s="6"/>
      <c r="C39" s="6"/>
      <c r="D39" s="6"/>
      <c r="E39" s="6"/>
      <c r="F39" s="6"/>
      <c r="G39" s="6"/>
    </row>
    <row r="40" spans="1:7" x14ac:dyDescent="0.2">
      <c r="A40" s="30" t="s">
        <v>127</v>
      </c>
      <c r="B40" s="6"/>
      <c r="C40" s="6"/>
      <c r="D40" s="6"/>
      <c r="E40" s="6"/>
      <c r="F40" s="6"/>
      <c r="G40" s="6"/>
    </row>
    <row r="41" spans="1:7" x14ac:dyDescent="0.2">
      <c r="A41" s="21"/>
      <c r="B41" s="6"/>
      <c r="C41" s="6"/>
      <c r="D41" s="6"/>
      <c r="E41" s="6"/>
      <c r="F41" s="6"/>
      <c r="G41" s="6"/>
    </row>
    <row r="42" spans="1:7" ht="12.75" x14ac:dyDescent="0.2">
      <c r="A42" s="23" t="s">
        <v>82</v>
      </c>
      <c r="B42" s="43">
        <f>SUM(B9:B41)</f>
        <v>1899935.42</v>
      </c>
      <c r="C42" s="43">
        <f>SUM(C9:C41)</f>
        <v>38720</v>
      </c>
      <c r="D42" s="43">
        <f t="shared" ref="D42:F42" si="0">SUM(D9:D41)</f>
        <v>1938655.42</v>
      </c>
      <c r="E42" s="43">
        <f t="shared" si="0"/>
        <v>1567793.22</v>
      </c>
      <c r="F42" s="43">
        <f t="shared" si="0"/>
        <v>1567793.22</v>
      </c>
      <c r="G42" s="43">
        <f>+D42-E42</f>
        <v>370862.19999999995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35433070866141736" header="0.31496062992125984" footer="0.31496062992125984"/>
  <pageSetup scale="88" orientation="landscape" r:id="rId1"/>
  <ignoredErrors>
    <ignoredError sqref="D9:G9 B42:G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D4F4CB-2781-44C0-95F3-132F9CD29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IMPLADEAG</cp:lastModifiedBy>
  <cp:revision/>
  <cp:lastPrinted>2023-03-01T19:08:08Z</cp:lastPrinted>
  <dcterms:created xsi:type="dcterms:W3CDTF">2014-02-10T03:37:14Z</dcterms:created>
  <dcterms:modified xsi:type="dcterms:W3CDTF">2023-03-01T22:58:00Z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