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0 Siret\Cuenta publica\Cuenta publica 2022\"/>
    </mc:Choice>
  </mc:AlternateContent>
  <xr:revisionPtr revIDLastSave="0" documentId="13_ncr:1_{02392152-351E-4713-A9E7-4F5656376F3B}" xr6:coauthVersionLast="43" xr6:coauthVersionMax="47" xr10:uidLastSave="{00000000-0000-0000-0000-000000000000}"/>
  <bookViews>
    <workbookView xWindow="1215" yWindow="-120" windowWidth="27705" windowHeight="164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E17" i="1"/>
  <c r="F16" i="1"/>
  <c r="F15" i="1"/>
  <c r="F14" i="1"/>
  <c r="F13" i="1"/>
  <c r="E12" i="1"/>
  <c r="F12" i="1" s="1"/>
  <c r="D12" i="1"/>
  <c r="C12" i="1"/>
  <c r="B12" i="1"/>
  <c r="F11" i="1"/>
  <c r="E11" i="1"/>
  <c r="E10" i="1"/>
  <c r="F10" i="1" s="1"/>
  <c r="F9" i="1"/>
  <c r="E9" i="1"/>
  <c r="E8" i="1"/>
  <c r="F8" i="1" s="1"/>
  <c r="F7" i="1"/>
  <c r="E7" i="1"/>
  <c r="E6" i="1"/>
  <c r="F6" i="1" s="1"/>
  <c r="F5" i="1"/>
  <c r="E5" i="1"/>
  <c r="E4" i="1"/>
  <c r="F4" i="1" s="1"/>
  <c r="D4" i="1"/>
  <c r="D3" i="1" s="1"/>
  <c r="C4" i="1"/>
  <c r="C3" i="1" s="1"/>
  <c r="E3" i="1" s="1"/>
  <c r="F3" i="1" s="1"/>
  <c r="B4" i="1"/>
  <c r="B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<sst xmlns="http://schemas.openxmlformats.org/spreadsheetml/2006/main" count="27" uniqueCount="27">
  <si>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</si>
  <si>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</si>
  <si>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</si>
  <si>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</si>
  <si>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</si>
  <si>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</si>
  <si>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</si>
  <si>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</si>
  <si>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</si>
  <si>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</si>
  <si>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</si>
  <si>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</si>
  <si>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</si>
  <si>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</si>
  <si>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</si>
  <si>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</si>
  <si>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</si>
  <si>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</si>
  <si>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</si>
  <si>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</si>
  <si>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</si>
  <si>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</si>
  <si>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</si>
  <si>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</si>
  <si>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</si>
  <si>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</si>
  <si>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PLANEACION Y DESARROLLO DE APASEO EL GRANDE
Estado Analítico del Activo
Del 01 DE ENERO AL 31 DE DICIEMBRE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</si>
</sst>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25</xdr:row>
      <xdr:rowOff>0</xdr:rowOff>
    </xdr:from>
    <xdr:to>
      <xdr:col>0</xdr:col>
      <xdr:colOff>3581400</xdr:colOff>
      <xdr:row>32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46DE6E1-2421-4F70-8122-828BCB9FC217}"/>
            </a:ext>
          </a:extLst>
        </xdr:cNvPr>
        <xdr:cNvSpPr txBox="1"/>
      </xdr:nvSpPr>
      <xdr:spPr>
        <a:xfrm>
          <a:off x="581025" y="40195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DIRECTORA</a:t>
          </a:r>
          <a:r>
            <a:rPr lang="es-MX" sz="900" b="1" baseline="0"/>
            <a:t> GENERAL</a:t>
          </a:r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EUGENIA NAVA ALVAREZ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762000</xdr:colOff>
      <xdr:row>25</xdr:row>
      <xdr:rowOff>9524</xdr:rowOff>
    </xdr:from>
    <xdr:to>
      <xdr:col>5</xdr:col>
      <xdr:colOff>283326</xdr:colOff>
      <xdr:row>32</xdr:row>
      <xdr:rowOff>104774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02647F2-D01C-43B7-B54F-D7C5360F5ED5}"/>
            </a:ext>
          </a:extLst>
        </xdr:cNvPr>
        <xdr:cNvSpPr txBox="1"/>
      </xdr:nvSpPr>
      <xdr:spPr>
        <a:xfrm>
          <a:off x="5715000" y="4029074"/>
          <a:ext cx="3093201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546562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0E383B-F543-460F-88D0-B0204FD22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6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C6" sqref="C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746490.14999999991</v>
      </c>
      <c r="C3" s="6">
        <f>+C4+C12</f>
        <v>247768.18</v>
      </c>
      <c r="D3" s="6">
        <f>+D4+D12</f>
        <v>407235.04</v>
      </c>
      <c r="E3" s="6">
        <f>+B3+C3-D3</f>
        <v>587023.2899999998</v>
      </c>
      <c r="F3" s="6">
        <f>+E3-B3</f>
        <v>-159466.8600000001</v>
      </c>
    </row>
    <row r="4" spans="1:6" x14ac:dyDescent="0.2">
      <c r="A4" s="7" t="s">
        <v>4</v>
      </c>
      <c r="B4" s="6">
        <f>+B5+B6+B7+B8+B9+B10+B11</f>
        <v>581444.93999999994</v>
      </c>
      <c r="C4" s="6">
        <f>+C5</f>
        <v>245854.18</v>
      </c>
      <c r="D4" s="6">
        <f>+D5</f>
        <v>407235.04</v>
      </c>
      <c r="E4" s="6">
        <f>+E5</f>
        <v>419601.51000000007</v>
      </c>
      <c r="F4" s="6">
        <f>+E4-B4</f>
        <v>-161843.42999999988</v>
      </c>
    </row>
    <row r="5" spans="1:6" x14ac:dyDescent="0.2">
      <c r="A5" s="8" t="s">
        <v>5</v>
      </c>
      <c r="B5" s="9">
        <v>580982.37</v>
      </c>
      <c r="C5" s="9">
        <v>245854.18</v>
      </c>
      <c r="D5" s="9">
        <v>407235.04</v>
      </c>
      <c r="E5" s="9">
        <f>+B5+C5-D5</f>
        <v>419601.51000000007</v>
      </c>
      <c r="F5" s="6">
        <f>+E5-B5</f>
        <v>-161380.85999999993</v>
      </c>
    </row>
    <row r="6" spans="1:6" x14ac:dyDescent="0.2">
      <c r="A6" s="8" t="s">
        <v>6</v>
      </c>
      <c r="B6" s="9">
        <v>462.57</v>
      </c>
      <c r="C6" s="9">
        <v>0</v>
      </c>
      <c r="D6" s="9">
        <v>0</v>
      </c>
      <c r="E6" s="9">
        <f t="shared" ref="E6:E11" si="0">+B6+C6-D6</f>
        <v>462.57</v>
      </c>
      <c r="F6" s="6">
        <f>+E6-B6</f>
        <v>0</v>
      </c>
    </row>
    <row r="7" spans="1:6" x14ac:dyDescent="0.2">
      <c r="A7" s="8" t="s">
        <v>7</v>
      </c>
      <c r="B7" s="9">
        <v>0</v>
      </c>
      <c r="C7" s="9">
        <v>0</v>
      </c>
      <c r="D7" s="9">
        <v>0</v>
      </c>
      <c r="E7" s="9">
        <f t="shared" si="0"/>
        <v>0</v>
      </c>
      <c r="F7" s="6">
        <f t="shared" ref="F7:F11" si="1">+E7-B7</f>
        <v>0</v>
      </c>
    </row>
    <row r="8" spans="1:6" x14ac:dyDescent="0.2">
      <c r="A8" s="8" t="s">
        <v>1</v>
      </c>
      <c r="B8" s="9">
        <v>0</v>
      </c>
      <c r="C8" s="9">
        <v>0</v>
      </c>
      <c r="D8" s="9">
        <v>0</v>
      </c>
      <c r="E8" s="9">
        <f t="shared" si="0"/>
        <v>0</v>
      </c>
      <c r="F8" s="6">
        <f t="shared" si="1"/>
        <v>0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0"/>
        <v>0</v>
      </c>
      <c r="F9" s="6">
        <f t="shared" si="1"/>
        <v>0</v>
      </c>
    </row>
    <row r="10" spans="1:6" x14ac:dyDescent="0.2">
      <c r="A10" s="8" t="s">
        <v>8</v>
      </c>
      <c r="B10" s="9">
        <v>0</v>
      </c>
      <c r="C10" s="9">
        <v>0</v>
      </c>
      <c r="D10" s="9">
        <v>0</v>
      </c>
      <c r="E10" s="9">
        <f t="shared" si="0"/>
        <v>0</v>
      </c>
      <c r="F10" s="6">
        <f t="shared" si="1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0"/>
        <v>0</v>
      </c>
      <c r="F11" s="6">
        <f t="shared" si="1"/>
        <v>0</v>
      </c>
    </row>
    <row r="12" spans="1:6" x14ac:dyDescent="0.2">
      <c r="A12" s="7" t="s">
        <v>10</v>
      </c>
      <c r="B12" s="6">
        <f>+B13+B14+B15+B16+B17+B18+B19+B20+B21</f>
        <v>165045.21</v>
      </c>
      <c r="C12" s="6">
        <f>+C13+C14+C15+C16+C17+C18+C19+C20+C21</f>
        <v>1914</v>
      </c>
      <c r="D12" s="6">
        <f>+D13+D14+D15+D16+D17+D18+D19+D20+D21</f>
        <v>0</v>
      </c>
      <c r="E12" s="6">
        <f>+B12+C12-D12</f>
        <v>166959.21</v>
      </c>
      <c r="F12" s="6">
        <f>+E12-B12</f>
        <v>1914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>+E13-B13</f>
        <v>0</v>
      </c>
    </row>
    <row r="14" spans="1:6" x14ac:dyDescent="0.2">
      <c r="A14" s="8" t="s">
        <v>12</v>
      </c>
      <c r="B14" s="10">
        <v>0</v>
      </c>
      <c r="C14" s="10">
        <v>0</v>
      </c>
      <c r="D14" s="10">
        <v>0</v>
      </c>
      <c r="E14" s="10">
        <v>0</v>
      </c>
      <c r="F14" s="9">
        <f t="shared" ref="F14:F21" si="2">+E14-B14</f>
        <v>0</v>
      </c>
    </row>
    <row r="15" spans="1:6" x14ac:dyDescent="0.2">
      <c r="A15" s="8" t="s">
        <v>13</v>
      </c>
      <c r="B15" s="10">
        <v>0</v>
      </c>
      <c r="C15" s="10">
        <v>0</v>
      </c>
      <c r="D15" s="10">
        <v>0</v>
      </c>
      <c r="E15" s="10">
        <v>0</v>
      </c>
      <c r="F15" s="9">
        <f t="shared" si="2"/>
        <v>0</v>
      </c>
    </row>
    <row r="16" spans="1:6" x14ac:dyDescent="0.2">
      <c r="A16" s="8" t="s">
        <v>14</v>
      </c>
      <c r="B16" s="9">
        <v>148945.21</v>
      </c>
      <c r="C16" s="9">
        <v>0</v>
      </c>
      <c r="D16" s="9">
        <v>0</v>
      </c>
      <c r="E16" s="9">
        <v>0</v>
      </c>
      <c r="F16" s="9">
        <f t="shared" si="2"/>
        <v>-148945.21</v>
      </c>
    </row>
    <row r="17" spans="1:6" x14ac:dyDescent="0.2">
      <c r="A17" s="8" t="s">
        <v>15</v>
      </c>
      <c r="B17" s="9">
        <v>16100</v>
      </c>
      <c r="C17" s="9">
        <v>1914</v>
      </c>
      <c r="D17" s="9">
        <v>0</v>
      </c>
      <c r="E17" s="9">
        <f>+C17-D17</f>
        <v>1914</v>
      </c>
      <c r="F17" s="9">
        <f t="shared" si="2"/>
        <v>-14186</v>
      </c>
    </row>
    <row r="18" spans="1:6" x14ac:dyDescent="0.2">
      <c r="A18" s="8" t="s">
        <v>16</v>
      </c>
      <c r="B18" s="9">
        <v>0</v>
      </c>
      <c r="C18" s="9">
        <v>0</v>
      </c>
      <c r="D18" s="9">
        <v>0</v>
      </c>
      <c r="E18" s="9">
        <v>0</v>
      </c>
      <c r="F18" s="9">
        <f t="shared" si="2"/>
        <v>0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2" t="s">
        <v>24</v>
      </c>
    </row>
  </sheetData>
  <sheetProtection formatCells="0" formatColumns="0" formatRows="0" autoFilter="0"/>
  <mergeCells count="1">
    <mergeCell ref="A1:F1"/>
  </mergeCells>
  <pageMargins left="0.51181102362204722" right="0.51181102362204722" top="0.74803149606299213" bottom="0.74803149606299213" header="0.31496062992125984" footer="0.31496062992125984"/>
  <pageSetup paperSize="9" scale="68" orientation="portrait" r:id="rId1"/>
  <ignoredErrors>
    <ignoredError sqref="B3:F3 B5:F21 B4:D4 F4" unlockedFormula="1"/>
    <ignoredError sqref="E4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0c865bf4-0f22-4e4d-b041-7b0c1657e5a8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F8DB0F0-E01C-4401-AB3E-B546B06F5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IMPLADEAG</cp:lastModifiedBy>
  <cp:lastPrinted>2023-02-23T16:28:04Z</cp:lastPrinted>
  <dcterms:created xsi:type="dcterms:W3CDTF">2014-02-09T04:04:15Z</dcterms:created>
  <dcterms:modified xsi:type="dcterms:W3CDTF">2023-02-23T16:33:36Z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