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4 to. Informe Financiero oct-nov 2022\1\"/>
    </mc:Choice>
  </mc:AlternateContent>
  <xr:revisionPtr revIDLastSave="0" documentId="13_ncr:1_{35E122CB-16E1-4756-8665-B4252D230F4E}" xr6:coauthVersionLast="43" xr6:coauthVersionMax="43" xr10:uidLastSave="{00000000-0000-0000-0000-000000000000}"/>
  <bookViews>
    <workbookView xWindow="1200" yWindow="-120" windowWidth="27720" windowHeight="1644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" i="1" l="1"/>
  <c r="B3" i="1" s="1"/>
  <c r="E3" i="1" s="1"/>
  <c r="F12" i="1"/>
  <c r="E11" i="1"/>
  <c r="E10" i="1"/>
  <c r="E9" i="1"/>
  <c r="E8" i="1"/>
  <c r="F8" i="1" s="1"/>
  <c r="E7" i="1"/>
  <c r="E6" i="1"/>
  <c r="F6" i="1" s="1"/>
  <c r="E12" i="1"/>
  <c r="D3" i="1"/>
  <c r="C3" i="1"/>
  <c r="D12" i="1"/>
  <c r="F21" i="1"/>
  <c r="F20" i="1"/>
  <c r="F19" i="1"/>
  <c r="F18" i="1"/>
  <c r="F17" i="1"/>
  <c r="F16" i="1"/>
  <c r="F15" i="1"/>
  <c r="F14" i="1"/>
  <c r="F13" i="1"/>
  <c r="F11" i="1"/>
  <c r="F10" i="1"/>
  <c r="F9" i="1"/>
  <c r="F7" i="1"/>
  <c r="C12" i="1"/>
  <c r="B12" i="1"/>
  <c r="E17" i="1" l="1"/>
  <c r="F5" i="1"/>
  <c r="F4" i="1"/>
  <c r="E4" i="1"/>
  <c r="D4" i="1"/>
  <c r="C4" i="1"/>
  <c r="E5" i="1"/>
  <c r="F3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<sst xmlns="http://schemas.openxmlformats.org/spreadsheetml/2006/main" count="27" uniqueCount="27">
  <si>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</si>
  <si>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</si>
  <si>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</si>
  <si>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</si>
  <si>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</si>
  <si>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</si>
  <si>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</si>
  <si>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</si>
  <si>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</si>
  <si>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</si>
  <si>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</si>
  <si>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</si>
  <si>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</si>
  <si>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</si>
  <si>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</si>
  <si>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</si>
  <si>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</si>
  <si>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</si>
  <si>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</si>
  <si>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</si>
  <si>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</si>
  <si>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</si>
  <si>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</si>
  <si>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</si>
  <si>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</si>
  <si>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</si>
  <si>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PLANEACION Y DESARROLLO DE APASEO EL GRANDE
Estado Analítico del Activo
Del 01 De Enero al 31 de Diciembre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</si>
</sst>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0</xdr:col>
      <xdr:colOff>3000375</xdr:colOff>
      <xdr:row>32</xdr:row>
      <xdr:rowOff>66676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3782291"/>
          <a:ext cx="3000375" cy="99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210086</xdr:colOff>
      <xdr:row>25</xdr:row>
      <xdr:rowOff>1</xdr:rowOff>
    </xdr:from>
    <xdr:to>
      <xdr:col>5</xdr:col>
      <xdr:colOff>995433</xdr:colOff>
      <xdr:row>32</xdr:row>
      <xdr:rowOff>75855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67302" y="3838970"/>
          <a:ext cx="3203595" cy="1028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438307</xdr:colOff>
      <xdr:row>0</xdr:row>
      <xdr:rowOff>0</xdr:rowOff>
    </xdr:from>
    <xdr:to>
      <xdr:col>0</xdr:col>
      <xdr:colOff>1645742</xdr:colOff>
      <xdr:row>0</xdr:row>
      <xdr:rowOff>540327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307" y="0"/>
          <a:ext cx="1207435" cy="540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K80" sqref="K80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ht="22.5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25</v>
      </c>
    </row>
    <row r="3" spans="1:6" x14ac:dyDescent="0.2">
      <c r="A3" s="5" t="s">
        <v>0</v>
      </c>
      <c r="B3" s="6">
        <f>+B4+B12</f>
        <v>746490.14999999991</v>
      </c>
      <c r="C3" s="6">
        <f>+C4+C12</f>
        <v>247768.18</v>
      </c>
      <c r="D3" s="6">
        <f>+D4+D12</f>
        <v>407235.04</v>
      </c>
      <c r="E3" s="6">
        <f>+B3+C3-D3</f>
        <v>587023.2899999998</v>
      </c>
      <c r="F3" s="6">
        <f>+E3-B3</f>
        <v>-159466.8600000001</v>
      </c>
    </row>
    <row r="4" spans="1:6" x14ac:dyDescent="0.2">
      <c r="A4" s="7" t="s">
        <v>4</v>
      </c>
      <c r="B4" s="6">
        <f>+B5+B6+B7+B8+B9+B10+B11</f>
        <v>581444.93999999994</v>
      </c>
      <c r="C4" s="6">
        <f>+C5</f>
        <v>245854.18</v>
      </c>
      <c r="D4" s="6">
        <f>+D5</f>
        <v>407235.04</v>
      </c>
      <c r="E4" s="6">
        <f>+E5</f>
        <v>419601.51000000007</v>
      </c>
      <c r="F4" s="6">
        <f>+E4-B4</f>
        <v>-161843.42999999988</v>
      </c>
    </row>
    <row r="5" spans="1:6" x14ac:dyDescent="0.2">
      <c r="A5" s="8" t="s">
        <v>5</v>
      </c>
      <c r="B5" s="9">
        <v>580982.37</v>
      </c>
      <c r="C5" s="9">
        <v>245854.18</v>
      </c>
      <c r="D5" s="9">
        <v>407235.04</v>
      </c>
      <c r="E5" s="9">
        <f>+B5+C5-D5</f>
        <v>419601.51000000007</v>
      </c>
      <c r="F5" s="6">
        <f>+E5-B5</f>
        <v>-161380.85999999993</v>
      </c>
    </row>
    <row r="6" spans="1:6" x14ac:dyDescent="0.2">
      <c r="A6" s="8" t="s">
        <v>6</v>
      </c>
      <c r="B6" s="9">
        <v>462.57</v>
      </c>
      <c r="C6" s="9">
        <v>0</v>
      </c>
      <c r="D6" s="9">
        <v>0</v>
      </c>
      <c r="E6" s="9">
        <f t="shared" ref="E6:E11" si="0">+B6+C6-D6</f>
        <v>462.57</v>
      </c>
      <c r="F6" s="6">
        <f>+E6-B6</f>
        <v>0</v>
      </c>
    </row>
    <row r="7" spans="1:6" x14ac:dyDescent="0.2">
      <c r="A7" s="8" t="s">
        <v>7</v>
      </c>
      <c r="B7" s="9">
        <v>0</v>
      </c>
      <c r="C7" s="9">
        <v>0</v>
      </c>
      <c r="D7" s="9">
        <v>0</v>
      </c>
      <c r="E7" s="9">
        <f t="shared" si="0"/>
        <v>0</v>
      </c>
      <c r="F7" s="6">
        <f t="shared" ref="F7:F11" si="1">+E7-B7</f>
        <v>0</v>
      </c>
    </row>
    <row r="8" spans="1:6" x14ac:dyDescent="0.2">
      <c r="A8" s="8" t="s">
        <v>1</v>
      </c>
      <c r="B8" s="9">
        <v>0</v>
      </c>
      <c r="C8" s="9">
        <v>0</v>
      </c>
      <c r="D8" s="9">
        <v>0</v>
      </c>
      <c r="E8" s="9">
        <f t="shared" si="0"/>
        <v>0</v>
      </c>
      <c r="F8" s="6">
        <f t="shared" si="1"/>
        <v>0</v>
      </c>
    </row>
    <row r="9" spans="1:6" x14ac:dyDescent="0.2">
      <c r="A9" s="8" t="s">
        <v>2</v>
      </c>
      <c r="B9" s="9">
        <v>0</v>
      </c>
      <c r="C9" s="9">
        <v>0</v>
      </c>
      <c r="D9" s="9">
        <v>0</v>
      </c>
      <c r="E9" s="9">
        <f t="shared" si="0"/>
        <v>0</v>
      </c>
      <c r="F9" s="6">
        <f t="shared" si="1"/>
        <v>0</v>
      </c>
    </row>
    <row r="10" spans="1:6" x14ac:dyDescent="0.2">
      <c r="A10" s="8" t="s">
        <v>8</v>
      </c>
      <c r="B10" s="9">
        <v>0</v>
      </c>
      <c r="C10" s="9">
        <v>0</v>
      </c>
      <c r="D10" s="9">
        <v>0</v>
      </c>
      <c r="E10" s="9">
        <f t="shared" si="0"/>
        <v>0</v>
      </c>
      <c r="F10" s="6">
        <f t="shared" si="1"/>
        <v>0</v>
      </c>
    </row>
    <row r="11" spans="1:6" x14ac:dyDescent="0.2">
      <c r="A11" s="8" t="s">
        <v>9</v>
      </c>
      <c r="B11" s="9">
        <v>0</v>
      </c>
      <c r="C11" s="9">
        <v>0</v>
      </c>
      <c r="D11" s="9">
        <v>0</v>
      </c>
      <c r="E11" s="9">
        <f t="shared" si="0"/>
        <v>0</v>
      </c>
      <c r="F11" s="6">
        <f t="shared" si="1"/>
        <v>0</v>
      </c>
    </row>
    <row r="12" spans="1:6" x14ac:dyDescent="0.2">
      <c r="A12" s="7" t="s">
        <v>10</v>
      </c>
      <c r="B12" s="6">
        <f>+B13+B14+B15+B16+B17+B18+B19+B20+B21</f>
        <v>165045.21</v>
      </c>
      <c r="C12" s="6">
        <f>+C13+C14+C15+C16+C17+C18+C19+C20+C21</f>
        <v>1914</v>
      </c>
      <c r="D12" s="6">
        <f>+D13+D14+D15+D16+D17+D18+D19+D20+D21</f>
        <v>0</v>
      </c>
      <c r="E12" s="6">
        <f>+B12+C12-D12</f>
        <v>166959.21</v>
      </c>
      <c r="F12" s="6">
        <f>+E12-B12</f>
        <v>1914</v>
      </c>
    </row>
    <row r="13" spans="1:6" x14ac:dyDescent="0.2">
      <c r="A13" s="8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>+E13-B13</f>
        <v>0</v>
      </c>
    </row>
    <row r="14" spans="1:6" x14ac:dyDescent="0.2">
      <c r="A14" s="8" t="s">
        <v>12</v>
      </c>
      <c r="B14" s="10">
        <v>0</v>
      </c>
      <c r="C14" s="10">
        <v>0</v>
      </c>
      <c r="D14" s="10">
        <v>0</v>
      </c>
      <c r="E14" s="10">
        <v>0</v>
      </c>
      <c r="F14" s="9">
        <f t="shared" ref="F14:F21" si="2">+E14-B14</f>
        <v>0</v>
      </c>
    </row>
    <row r="15" spans="1:6" x14ac:dyDescent="0.2">
      <c r="A15" s="8" t="s">
        <v>13</v>
      </c>
      <c r="B15" s="10">
        <v>0</v>
      </c>
      <c r="C15" s="10">
        <v>0</v>
      </c>
      <c r="D15" s="10">
        <v>0</v>
      </c>
      <c r="E15" s="10">
        <v>0</v>
      </c>
      <c r="F15" s="9">
        <f t="shared" si="2"/>
        <v>0</v>
      </c>
    </row>
    <row r="16" spans="1:6" x14ac:dyDescent="0.2">
      <c r="A16" s="8" t="s">
        <v>14</v>
      </c>
      <c r="B16" s="9">
        <v>148945.21</v>
      </c>
      <c r="C16" s="9">
        <v>0</v>
      </c>
      <c r="D16" s="9">
        <v>0</v>
      </c>
      <c r="E16" s="9">
        <v>0</v>
      </c>
      <c r="F16" s="9">
        <f t="shared" si="2"/>
        <v>-148945.21</v>
      </c>
    </row>
    <row r="17" spans="1:6" x14ac:dyDescent="0.2">
      <c r="A17" s="8" t="s">
        <v>15</v>
      </c>
      <c r="B17" s="9">
        <v>16100</v>
      </c>
      <c r="C17" s="9">
        <v>1914</v>
      </c>
      <c r="D17" s="9">
        <v>0</v>
      </c>
      <c r="E17" s="9">
        <f>+C17-D17</f>
        <v>1914</v>
      </c>
      <c r="F17" s="9">
        <f t="shared" si="2"/>
        <v>-14186</v>
      </c>
    </row>
    <row r="18" spans="1:6" x14ac:dyDescent="0.2">
      <c r="A18" s="8" t="s">
        <v>16</v>
      </c>
      <c r="B18" s="9">
        <v>0</v>
      </c>
      <c r="C18" s="9">
        <v>0</v>
      </c>
      <c r="D18" s="9">
        <v>0</v>
      </c>
      <c r="E18" s="9">
        <v>0</v>
      </c>
      <c r="F18" s="9">
        <f t="shared" si="2"/>
        <v>0</v>
      </c>
    </row>
    <row r="19" spans="1:6" x14ac:dyDescent="0.2">
      <c r="A19" s="8" t="s">
        <v>17</v>
      </c>
      <c r="B19" s="9">
        <v>0</v>
      </c>
      <c r="C19" s="9">
        <v>0</v>
      </c>
      <c r="D19" s="9">
        <v>0</v>
      </c>
      <c r="E19" s="9">
        <v>0</v>
      </c>
      <c r="F19" s="9">
        <f t="shared" si="2"/>
        <v>0</v>
      </c>
    </row>
    <row r="20" spans="1:6" x14ac:dyDescent="0.2">
      <c r="A20" s="8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8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2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97" fitToHeight="0" orientation="landscape" r:id="rId1"/>
  <ignoredErrors>
    <ignoredError sqref="E5:F5 B4:D4 E17 B12:D12 F6:F12 F13:F21 B3:E3 F3 F4 E6:E12" unlockedFormula="1"/>
    <ignoredError sqref="E4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C1AD43B-488B-4EDE-ADC2-070959CFDB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IMPLADEAG</cp:lastModifiedBy>
  <cp:lastPrinted>2023-01-19T22:20:59Z</cp:lastPrinted>
  <dcterms:created xsi:type="dcterms:W3CDTF">2014-02-09T04:04:15Z</dcterms:created>
  <dcterms:modified xsi:type="dcterms:W3CDTF">2023-01-25T16:22:48Z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