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BC37913F-3423-4D8E-9B47-4AC5C2026CD3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Contabl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F31" i="1"/>
  <c r="F32" i="1"/>
  <c r="F33" i="1"/>
  <c r="F35" i="1"/>
  <c r="F37" i="1"/>
  <c r="F38" i="1"/>
  <c r="F39" i="1"/>
  <c r="F40" i="1"/>
  <c r="F42" i="1"/>
  <c r="F43" i="1"/>
  <c r="F44" i="1"/>
  <c r="F46" i="1"/>
  <c r="F47" i="1"/>
  <c r="F48" i="1"/>
  <c r="D47" i="1"/>
  <c r="D45" i="1"/>
  <c r="F45" i="1" s="1"/>
  <c r="D43" i="1"/>
  <c r="D41" i="1"/>
  <c r="F41" i="1" s="1"/>
  <c r="D37" i="1"/>
  <c r="D36" i="1" s="1"/>
  <c r="F36" i="1" s="1"/>
  <c r="D34" i="1"/>
  <c r="F34" i="1" s="1"/>
  <c r="D30" i="1"/>
  <c r="F30" i="1" s="1"/>
  <c r="D28" i="1" l="1"/>
  <c r="F21" i="1"/>
  <c r="F22" i="1"/>
  <c r="F26" i="1"/>
  <c r="E25" i="1"/>
  <c r="E24" i="1" s="1"/>
  <c r="F24" i="1" s="1"/>
  <c r="E20" i="1"/>
  <c r="F20" i="1" s="1"/>
  <c r="C13" i="1"/>
  <c r="C12" i="1" s="1"/>
  <c r="C11" i="1" s="1"/>
  <c r="D13" i="1"/>
  <c r="D12" i="1" s="1"/>
  <c r="D11" i="1" s="1"/>
  <c r="E13" i="1"/>
  <c r="E12" i="1" s="1"/>
  <c r="E11" i="1" s="1"/>
  <c r="F16" i="1"/>
  <c r="F15" i="1"/>
  <c r="F10" i="1"/>
  <c r="E9" i="1"/>
  <c r="D9" i="1"/>
  <c r="F8" i="1"/>
  <c r="F7" i="1"/>
  <c r="F28" i="1" l="1"/>
  <c r="D27" i="1"/>
  <c r="F27" i="1" s="1"/>
  <c r="F13" i="1"/>
  <c r="F12" i="1" s="1"/>
  <c r="F11" i="1" s="1"/>
  <c r="E19" i="1"/>
  <c r="F19" i="1" s="1"/>
  <c r="F9" i="1"/>
  <c r="F25" i="1"/>
  <c r="E23" i="1"/>
  <c r="F23" i="1" s="1"/>
  <c r="F18" i="1" l="1"/>
  <c r="F17" i="1" s="1"/>
  <c r="E18" i="1"/>
  <c r="E17" i="1" s="1"/>
</calcChain>
</file>

<file path=xl/sharedStrings.xml><?xml version="1.0" encoding="utf-8"?>
<sst xmlns="http://schemas.openxmlformats.org/spreadsheetml/2006/main" count="95" uniqueCount="94">
  <si>
    <t>Cuenta</t>
  </si>
  <si>
    <t>NombreCuenta</t>
  </si>
  <si>
    <t>SaldoIni</t>
  </si>
  <si>
    <t>Cargo</t>
  </si>
  <si>
    <t>Abono</t>
  </si>
  <si>
    <t>SaldoFin</t>
  </si>
  <si>
    <t>ACTIVO</t>
  </si>
  <si>
    <t>ACTIVO CIRCULANTE</t>
  </si>
  <si>
    <t>1.1.1</t>
  </si>
  <si>
    <t>Efectivo y Equivalentes</t>
  </si>
  <si>
    <t>1.1.1.3</t>
  </si>
  <si>
    <t>Bancos/Dependencias y Otros</t>
  </si>
  <si>
    <t>1.1.1.3.0.0.0.0.1.0</t>
  </si>
  <si>
    <t>1.1.1.1.0.0.0.0.1.0</t>
  </si>
  <si>
    <t>Nava Alvarez Eugenia</t>
  </si>
  <si>
    <t>Banamex cuenta 0118588686 BBVA</t>
  </si>
  <si>
    <t>PASIVO</t>
  </si>
  <si>
    <t>PASIVO CIRCULANTE</t>
  </si>
  <si>
    <t>2.1.1.7</t>
  </si>
  <si>
    <t>Retenciones y Contribuciones por Pagar a Corto Pla</t>
  </si>
  <si>
    <t>2.1.1.7.0.0.0.0.1.0</t>
  </si>
  <si>
    <t>RETENCION de ISR de sueldos</t>
  </si>
  <si>
    <t>2.1.1.7.0.0.0.0.2.0</t>
  </si>
  <si>
    <t>RETENCION ISR Arrendamiento</t>
  </si>
  <si>
    <t>RETENCION Cedular Arrendamiento</t>
  </si>
  <si>
    <t>2.1.1.7.0.0.0.0.3.0</t>
  </si>
  <si>
    <t>INGRESOS Y OTROS BENEFICIOS</t>
  </si>
  <si>
    <t>INGRESOS DE GESTIoN</t>
  </si>
  <si>
    <t>4.1.5</t>
  </si>
  <si>
    <t>Productos</t>
  </si>
  <si>
    <t>4.1.5.1</t>
  </si>
  <si>
    <t>4.1.5.1.0.1.0.0.1.0</t>
  </si>
  <si>
    <t>Intereses derivados de cuentas bancarias</t>
  </si>
  <si>
    <t>4.1.5.1.0.9.0.0.1.0</t>
  </si>
  <si>
    <t>Inscripcion padron proveedores</t>
  </si>
  <si>
    <t>PARTICIPACIONES, APORTACIONES, CONVENIOS, INCENTIV</t>
  </si>
  <si>
    <t>4.2.2</t>
  </si>
  <si>
    <t>Transferencias, Asignaciones, Subsidios y Subvenci</t>
  </si>
  <si>
    <t>4.2.2.1</t>
  </si>
  <si>
    <t>Transferencias y Asignaciones</t>
  </si>
  <si>
    <t>4.2.2.1.0.1.0.0.1.0</t>
  </si>
  <si>
    <t>Subsidio municipal</t>
  </si>
  <si>
    <t>GASTOS Y OTRAS PERDIDAS</t>
  </si>
  <si>
    <t>GASTOS DE FUNCIONAMIENTO</t>
  </si>
  <si>
    <t>Materiales y Suministros</t>
  </si>
  <si>
    <t>Herramientas, Refacciones y Accesorios Menores</t>
  </si>
  <si>
    <t>Servicios Generales</t>
  </si>
  <si>
    <t>Servicios de Arrendamiento</t>
  </si>
  <si>
    <t>Servicios Financieros, Bancarios y Comerciales</t>
  </si>
  <si>
    <t>Servicios Oficiales</t>
  </si>
  <si>
    <t>Otros Servicios Generales</t>
  </si>
  <si>
    <t>5.1.2</t>
  </si>
  <si>
    <t>5.1.2.1</t>
  </si>
  <si>
    <t>Materiales de Administracion, Emision de Documento</t>
  </si>
  <si>
    <t>5.1.2.1.0.2.1.1.1.0</t>
  </si>
  <si>
    <t>Materiales y útiles de oficina</t>
  </si>
  <si>
    <t>5.1.2.1.0.2.1.2.1.0</t>
  </si>
  <si>
    <t>Materiales y útiles de impresión y reproducción</t>
  </si>
  <si>
    <t>5.1.2.1.0.2.1.6.1.0</t>
  </si>
  <si>
    <t>Material de limpieza</t>
  </si>
  <si>
    <t>5.1.2.9</t>
  </si>
  <si>
    <t>5.1.2.9.0.2.9.6.1.0</t>
  </si>
  <si>
    <t>Ref y Acces menores de Eq de transporte</t>
  </si>
  <si>
    <t>5.1.3</t>
  </si>
  <si>
    <t>5.1.3.1</t>
  </si>
  <si>
    <t>Servicios Basicos</t>
  </si>
  <si>
    <t>5.1.3.1.0.3.1.1.1.0</t>
  </si>
  <si>
    <t>Servicio de energía eléctrica</t>
  </si>
  <si>
    <t>5.1.3.1.0.3.1.2.1.0</t>
  </si>
  <si>
    <t>Servicio de gas</t>
  </si>
  <si>
    <t>5.1.3.1.0.3.1.4.1.0</t>
  </si>
  <si>
    <t>Servicio telefonía tradicional</t>
  </si>
  <si>
    <t>5.1.3.2</t>
  </si>
  <si>
    <t>5.1.3.4</t>
  </si>
  <si>
    <t>5.1.3.4.0.3.4.1.1.0</t>
  </si>
  <si>
    <t>Servicios financieros y bancarios</t>
  </si>
  <si>
    <t>5.1.3.8</t>
  </si>
  <si>
    <t>5.1.3.8.0.3.8.2.1.0</t>
  </si>
  <si>
    <t>Gastos de orden social y cultural</t>
  </si>
  <si>
    <t>5.1.3.9</t>
  </si>
  <si>
    <t>5.1.3.9.0.3.9.2.1.0</t>
  </si>
  <si>
    <t>Otros impuestos y derechos</t>
  </si>
  <si>
    <t>Arrendam de Edificios</t>
  </si>
  <si>
    <t>5.1.3.2.0.3.2.2.1.0</t>
  </si>
  <si>
    <t>"Bajo protesta de decir verdad declaramos que los Estados Financieros y sus notas, son razonablemente correctos y son responsabilidad del emisor".</t>
  </si>
  <si>
    <t>INSTITUTO MUNICIPAL DE PLANEACION Y DESARROLLO DE APASEO EL GRANDE.</t>
  </si>
  <si>
    <t xml:space="preserve">BALANZA DE COMPROBACIÓN </t>
  </si>
  <si>
    <t>AL 30 DE JUNIO 2022.</t>
  </si>
  <si>
    <t>DR. RAMON OLVERA MEJIA</t>
  </si>
  <si>
    <t>PRESIDENTE DE LA COMISION EJECUTIVA</t>
  </si>
  <si>
    <t>IMPLADEAG.</t>
  </si>
  <si>
    <t>LIC. EUGENIA NAVA ALVAREZ</t>
  </si>
  <si>
    <t>DIRECTORA GENERAL</t>
  </si>
  <si>
    <t>IMPLADEAG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</si>
</sst>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2" borderId="0" xfId="0" applyFont="1" applyFill="1" applyAlignment="1">
      <alignment horizontal="center"/>
    </xf>
    <xf numFmtId="43" fontId="1" fillId="0" borderId="0" xfId="1" applyFont="1"/>
    <xf numFmtId="43" fontId="1" fillId="0" borderId="0" xfId="0" applyNumberFormat="1" applyFont="1"/>
    <xf numFmtId="0" fontId="5" fillId="0" borderId="0" xfId="2" applyFont="1" applyAlignment="1">
      <alignment horizontal="center"/>
    </xf>
    <xf numFmtId="0" fontId="5" fillId="0" borderId="0" xfId="2" applyFont="1"/>
    <xf numFmtId="4" fontId="5" fillId="0" borderId="0" xfId="2" applyNumberFormat="1" applyFont="1"/>
    <xf numFmtId="0" fontId="6" fillId="0" borderId="0" xfId="0" applyFont="1"/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3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0</xdr:row>
      <xdr:rowOff>36635</xdr:rowOff>
    </xdr:from>
    <xdr:to>
      <xdr:col>0</xdr:col>
      <xdr:colOff>815487</xdr:colOff>
      <xdr:row>2</xdr:row>
      <xdr:rowOff>117231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C664132-D0BE-4C35-AAF6-1A3B74771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62" y="36635"/>
          <a:ext cx="581025" cy="37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43" zoomScale="130" zoomScaleNormal="130" workbookViewId="0">
      <selection activeCell="D62" sqref="D62:F62"/>
    </sheetView>
  </sheetViews>
  <sheetFormatPr baseColWidth="10" defaultColWidth="11.42578125" defaultRowHeight="11.25" x14ac:dyDescent="0.2"/>
  <cols>
    <col min="1" max="1" width="19.85546875" style="1" customWidth="1"/>
    <col min="2" max="2" width="44.7109375" style="1" bestFit="1" customWidth="1"/>
    <col min="3" max="3" width="13.28515625" style="2" bestFit="1" customWidth="1"/>
    <col min="4" max="5" width="13.5703125" style="1" bestFit="1" customWidth="1"/>
    <col min="6" max="6" width="13.28515625" style="1" bestFit="1" customWidth="1"/>
    <col min="7" max="9" width="11.42578125" style="1"/>
    <col min="10" max="10" width="49.42578125" style="1" bestFit="1" customWidth="1"/>
    <col min="11" max="16384" width="11.42578125" style="1"/>
  </cols>
  <sheetData>
    <row r="1" spans="1:6" x14ac:dyDescent="0.2">
      <c r="A1" s="10"/>
      <c r="B1" s="12" t="s">
        <v>85</v>
      </c>
      <c r="C1" s="12"/>
      <c r="D1" s="12"/>
      <c r="E1" s="12"/>
      <c r="F1" s="12"/>
    </row>
    <row r="2" spans="1:6" x14ac:dyDescent="0.2">
      <c r="A2" s="10"/>
      <c r="B2" s="12" t="s">
        <v>86</v>
      </c>
      <c r="C2" s="12"/>
      <c r="D2" s="12"/>
      <c r="E2" s="12"/>
      <c r="F2" s="12"/>
    </row>
    <row r="3" spans="1:6" x14ac:dyDescent="0.2">
      <c r="A3" s="10"/>
      <c r="B3" s="12" t="s">
        <v>87</v>
      </c>
      <c r="C3" s="12"/>
      <c r="D3" s="12"/>
      <c r="E3" s="12"/>
      <c r="F3" s="12"/>
    </row>
    <row r="4" spans="1:6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x14ac:dyDescent="0.2">
      <c r="A5" s="1">
        <v>1</v>
      </c>
      <c r="B5" s="1" t="s">
        <v>6</v>
      </c>
    </row>
    <row r="6" spans="1:6" x14ac:dyDescent="0.2">
      <c r="A6" s="1">
        <v>1.1000000000000001</v>
      </c>
      <c r="B6" s="1" t="s">
        <v>7</v>
      </c>
    </row>
    <row r="7" spans="1:6" x14ac:dyDescent="0.2">
      <c r="A7" s="1" t="s">
        <v>8</v>
      </c>
      <c r="B7" s="1" t="s">
        <v>9</v>
      </c>
      <c r="C7" s="2">
        <v>0</v>
      </c>
      <c r="D7" s="1">
        <v>10000</v>
      </c>
      <c r="E7" s="1">
        <v>0</v>
      </c>
      <c r="F7" s="2">
        <f>+C7+D7-E7</f>
        <v>10000</v>
      </c>
    </row>
    <row r="8" spans="1:6" x14ac:dyDescent="0.2">
      <c r="A8" s="1" t="s">
        <v>13</v>
      </c>
      <c r="B8" s="1" t="s">
        <v>14</v>
      </c>
      <c r="C8" s="2">
        <v>0</v>
      </c>
      <c r="D8" s="1">
        <v>10000</v>
      </c>
      <c r="E8" s="1">
        <v>0</v>
      </c>
      <c r="F8" s="2">
        <f>+C8+D8-E8</f>
        <v>10000</v>
      </c>
    </row>
    <row r="9" spans="1:6" x14ac:dyDescent="0.2">
      <c r="A9" s="1" t="s">
        <v>10</v>
      </c>
      <c r="B9" s="1" t="s">
        <v>11</v>
      </c>
      <c r="D9" s="4">
        <f>+D10</f>
        <v>475644.08</v>
      </c>
      <c r="E9" s="4">
        <f>+E10</f>
        <v>106646.42</v>
      </c>
      <c r="F9" s="5">
        <f>+C9+D9-E9</f>
        <v>368997.66000000003</v>
      </c>
    </row>
    <row r="10" spans="1:6" x14ac:dyDescent="0.2">
      <c r="A10" s="1" t="s">
        <v>12</v>
      </c>
      <c r="B10" s="1" t="s">
        <v>15</v>
      </c>
      <c r="D10" s="4">
        <v>475644.08</v>
      </c>
      <c r="E10" s="4">
        <v>106646.42</v>
      </c>
      <c r="F10" s="5">
        <f>+C10+D10-E10</f>
        <v>368997.66000000003</v>
      </c>
    </row>
    <row r="11" spans="1:6" x14ac:dyDescent="0.2">
      <c r="A11" s="1">
        <v>2</v>
      </c>
      <c r="B11" s="1" t="s">
        <v>16</v>
      </c>
      <c r="C11" s="2">
        <f t="shared" ref="C11:F12" si="0">+C12</f>
        <v>0</v>
      </c>
      <c r="D11" s="1">
        <f t="shared" si="0"/>
        <v>0</v>
      </c>
      <c r="E11" s="1">
        <f t="shared" si="0"/>
        <v>10375.5</v>
      </c>
      <c r="F11" s="1">
        <f t="shared" si="0"/>
        <v>10375.5</v>
      </c>
    </row>
    <row r="12" spans="1:6" x14ac:dyDescent="0.2">
      <c r="A12" s="1">
        <v>2.1</v>
      </c>
      <c r="B12" s="1" t="s">
        <v>17</v>
      </c>
      <c r="C12" s="2">
        <f t="shared" si="0"/>
        <v>0</v>
      </c>
      <c r="D12" s="1">
        <f t="shared" si="0"/>
        <v>0</v>
      </c>
      <c r="E12" s="1">
        <f t="shared" si="0"/>
        <v>10375.5</v>
      </c>
      <c r="F12" s="1">
        <f t="shared" si="0"/>
        <v>10375.5</v>
      </c>
    </row>
    <row r="13" spans="1:6" x14ac:dyDescent="0.2">
      <c r="A13" s="1" t="s">
        <v>18</v>
      </c>
      <c r="B13" s="1" t="s">
        <v>19</v>
      </c>
      <c r="C13" s="1">
        <f t="shared" ref="C13:D13" si="1">+C14+C15+C16</f>
        <v>0</v>
      </c>
      <c r="D13" s="1">
        <f t="shared" si="1"/>
        <v>0</v>
      </c>
      <c r="E13" s="1">
        <f>+E14+E15+E16</f>
        <v>10375.5</v>
      </c>
      <c r="F13" s="1">
        <f>+F14+F15+F16</f>
        <v>10375.5</v>
      </c>
    </row>
    <row r="14" spans="1:6" x14ac:dyDescent="0.2">
      <c r="A14" s="1" t="s">
        <v>20</v>
      </c>
      <c r="B14" s="1" t="s">
        <v>21</v>
      </c>
      <c r="C14" s="2">
        <v>0</v>
      </c>
      <c r="D14" s="1">
        <v>0</v>
      </c>
      <c r="E14" s="1">
        <v>0</v>
      </c>
      <c r="F14" s="1">
        <v>0</v>
      </c>
    </row>
    <row r="15" spans="1:6" x14ac:dyDescent="0.2">
      <c r="A15" s="1" t="s">
        <v>22</v>
      </c>
      <c r="B15" s="1" t="s">
        <v>23</v>
      </c>
      <c r="C15" s="2">
        <v>0</v>
      </c>
      <c r="D15" s="1">
        <v>0</v>
      </c>
      <c r="E15" s="1">
        <v>8300.4</v>
      </c>
      <c r="F15" s="2">
        <f>+C15+E15-D15</f>
        <v>8300.4</v>
      </c>
    </row>
    <row r="16" spans="1:6" x14ac:dyDescent="0.2">
      <c r="A16" s="1" t="s">
        <v>25</v>
      </c>
      <c r="B16" s="1" t="s">
        <v>24</v>
      </c>
      <c r="C16" s="2">
        <v>0</v>
      </c>
      <c r="D16" s="1">
        <v>0</v>
      </c>
      <c r="E16" s="1">
        <v>2075.1</v>
      </c>
      <c r="F16" s="2">
        <f>+C16+E16-D16</f>
        <v>2075.1</v>
      </c>
    </row>
    <row r="17" spans="1:11" x14ac:dyDescent="0.2">
      <c r="A17" s="1">
        <v>4</v>
      </c>
      <c r="B17" s="1" t="s">
        <v>26</v>
      </c>
      <c r="C17" s="2">
        <v>0</v>
      </c>
      <c r="D17" s="1">
        <v>0</v>
      </c>
      <c r="E17" s="5">
        <f>+E18</f>
        <v>475644.08</v>
      </c>
      <c r="F17" s="5">
        <f>+F18</f>
        <v>475644.08</v>
      </c>
    </row>
    <row r="18" spans="1:11" x14ac:dyDescent="0.2">
      <c r="A18" s="1">
        <v>4.0999999999999996</v>
      </c>
      <c r="B18" s="1" t="s">
        <v>27</v>
      </c>
      <c r="C18" s="2">
        <v>0</v>
      </c>
      <c r="D18" s="1">
        <v>0</v>
      </c>
      <c r="E18" s="4">
        <f>+E19+E23</f>
        <v>475644.08</v>
      </c>
      <c r="F18" s="4">
        <f>+F19+F23</f>
        <v>475644.08</v>
      </c>
    </row>
    <row r="19" spans="1:11" x14ac:dyDescent="0.2">
      <c r="A19" s="1" t="s">
        <v>28</v>
      </c>
      <c r="B19" s="1" t="s">
        <v>29</v>
      </c>
      <c r="C19" s="2">
        <v>0</v>
      </c>
      <c r="D19" s="1">
        <v>0</v>
      </c>
      <c r="E19" s="4">
        <f>+E20</f>
        <v>1639.52</v>
      </c>
      <c r="F19" s="4">
        <f t="shared" ref="F19:F22" si="2">+C19+E19-D19</f>
        <v>1639.52</v>
      </c>
    </row>
    <row r="20" spans="1:11" x14ac:dyDescent="0.2">
      <c r="A20" s="1" t="s">
        <v>30</v>
      </c>
      <c r="B20" s="1" t="s">
        <v>29</v>
      </c>
      <c r="C20" s="2">
        <v>0</v>
      </c>
      <c r="D20" s="1">
        <v>0</v>
      </c>
      <c r="E20" s="4">
        <f>+E21+E22</f>
        <v>1639.52</v>
      </c>
      <c r="F20" s="4">
        <f t="shared" si="2"/>
        <v>1639.52</v>
      </c>
    </row>
    <row r="21" spans="1:11" x14ac:dyDescent="0.2">
      <c r="A21" s="1" t="s">
        <v>31</v>
      </c>
      <c r="B21" s="1" t="s">
        <v>32</v>
      </c>
      <c r="C21" s="2">
        <v>0</v>
      </c>
      <c r="D21" s="1">
        <v>0</v>
      </c>
      <c r="E21" s="4">
        <v>0.67</v>
      </c>
      <c r="F21" s="4">
        <f t="shared" si="2"/>
        <v>0.67</v>
      </c>
    </row>
    <row r="22" spans="1:11" x14ac:dyDescent="0.2">
      <c r="A22" s="1" t="s">
        <v>33</v>
      </c>
      <c r="B22" s="1" t="s">
        <v>34</v>
      </c>
      <c r="C22" s="2">
        <v>0</v>
      </c>
      <c r="D22" s="1">
        <v>0</v>
      </c>
      <c r="E22" s="4">
        <v>1638.85</v>
      </c>
      <c r="F22" s="4">
        <f t="shared" si="2"/>
        <v>1638.85</v>
      </c>
    </row>
    <row r="23" spans="1:11" x14ac:dyDescent="0.2">
      <c r="A23" s="1">
        <v>4.2</v>
      </c>
      <c r="B23" s="1" t="s">
        <v>35</v>
      </c>
      <c r="C23" s="2">
        <v>0</v>
      </c>
      <c r="D23" s="1">
        <v>0</v>
      </c>
      <c r="E23" s="4">
        <f>+E24</f>
        <v>474004.56</v>
      </c>
      <c r="F23" s="4">
        <f>+C23+E23-D23</f>
        <v>474004.56</v>
      </c>
    </row>
    <row r="24" spans="1:11" x14ac:dyDescent="0.2">
      <c r="A24" s="1" t="s">
        <v>36</v>
      </c>
      <c r="B24" s="1" t="s">
        <v>37</v>
      </c>
      <c r="C24" s="2">
        <v>0</v>
      </c>
      <c r="D24" s="1">
        <v>0</v>
      </c>
      <c r="E24" s="4">
        <f>+E25</f>
        <v>474004.56</v>
      </c>
      <c r="F24" s="4">
        <f t="shared" ref="F24:F26" si="3">+C24+E24-D24</f>
        <v>474004.56</v>
      </c>
      <c r="I24" s="6"/>
      <c r="J24" s="7"/>
      <c r="K24" s="8"/>
    </row>
    <row r="25" spans="1:11" x14ac:dyDescent="0.2">
      <c r="A25" s="1" t="s">
        <v>38</v>
      </c>
      <c r="B25" s="1" t="s">
        <v>39</v>
      </c>
      <c r="C25" s="2">
        <v>0</v>
      </c>
      <c r="D25" s="1">
        <v>0</v>
      </c>
      <c r="E25" s="4">
        <f>+E26</f>
        <v>474004.56</v>
      </c>
      <c r="F25" s="4">
        <f t="shared" si="3"/>
        <v>474004.56</v>
      </c>
      <c r="I25" s="6"/>
      <c r="J25" s="7"/>
      <c r="K25" s="8"/>
    </row>
    <row r="26" spans="1:11" x14ac:dyDescent="0.2">
      <c r="A26" s="1" t="s">
        <v>40</v>
      </c>
      <c r="B26" s="1" t="s">
        <v>41</v>
      </c>
      <c r="C26" s="2">
        <v>0</v>
      </c>
      <c r="D26" s="1">
        <v>0</v>
      </c>
      <c r="E26" s="4">
        <v>474004.56</v>
      </c>
      <c r="F26" s="4">
        <f t="shared" si="3"/>
        <v>474004.56</v>
      </c>
      <c r="I26" s="6"/>
      <c r="J26" s="7"/>
      <c r="K26" s="8"/>
    </row>
    <row r="27" spans="1:11" x14ac:dyDescent="0.2">
      <c r="A27" s="1">
        <v>5</v>
      </c>
      <c r="B27" s="1" t="s">
        <v>42</v>
      </c>
      <c r="C27" s="2">
        <v>0</v>
      </c>
      <c r="D27" s="5">
        <f>+D28</f>
        <v>107021.91999999998</v>
      </c>
      <c r="E27" s="2">
        <v>0</v>
      </c>
      <c r="F27" s="5">
        <f>+C27+D27-E27</f>
        <v>107021.91999999998</v>
      </c>
      <c r="I27" s="6"/>
      <c r="J27" s="7"/>
      <c r="K27" s="8"/>
    </row>
    <row r="28" spans="1:11" x14ac:dyDescent="0.2">
      <c r="A28" s="1">
        <v>5.0999999999999996</v>
      </c>
      <c r="B28" s="1" t="s">
        <v>43</v>
      </c>
      <c r="C28" s="2">
        <v>0</v>
      </c>
      <c r="D28" s="4">
        <f>+D30+D34+D36+D41+D43+D45+D47</f>
        <v>107021.91999999998</v>
      </c>
      <c r="E28" s="2">
        <v>0</v>
      </c>
      <c r="F28" s="5">
        <f t="shared" ref="F28:F48" si="4">+C28+D28-E28</f>
        <v>107021.91999999998</v>
      </c>
      <c r="I28" s="6"/>
      <c r="J28" s="7"/>
      <c r="K28" s="8"/>
    </row>
    <row r="29" spans="1:11" x14ac:dyDescent="0.2">
      <c r="A29" s="1" t="s">
        <v>51</v>
      </c>
      <c r="B29" s="1" t="s">
        <v>44</v>
      </c>
      <c r="C29" s="2">
        <v>0</v>
      </c>
      <c r="D29" s="4"/>
      <c r="E29" s="2">
        <v>0</v>
      </c>
      <c r="F29" s="5">
        <f t="shared" si="4"/>
        <v>0</v>
      </c>
      <c r="I29" s="6"/>
      <c r="J29" s="7"/>
      <c r="K29" s="8"/>
    </row>
    <row r="30" spans="1:11" x14ac:dyDescent="0.2">
      <c r="A30" s="1" t="s">
        <v>52</v>
      </c>
      <c r="B30" s="1" t="s">
        <v>53</v>
      </c>
      <c r="C30" s="2">
        <v>0</v>
      </c>
      <c r="D30" s="4">
        <f>+D31+D32+D33</f>
        <v>2137</v>
      </c>
      <c r="E30" s="2">
        <v>0</v>
      </c>
      <c r="F30" s="5">
        <f t="shared" si="4"/>
        <v>2137</v>
      </c>
      <c r="I30" s="6"/>
      <c r="J30" s="7"/>
      <c r="K30" s="8"/>
    </row>
    <row r="31" spans="1:11" x14ac:dyDescent="0.2">
      <c r="A31" s="1" t="s">
        <v>54</v>
      </c>
      <c r="B31" s="1" t="s">
        <v>55</v>
      </c>
      <c r="C31" s="2">
        <v>0</v>
      </c>
      <c r="D31" s="4"/>
      <c r="E31" s="2">
        <v>0</v>
      </c>
      <c r="F31" s="5">
        <f t="shared" si="4"/>
        <v>0</v>
      </c>
      <c r="I31" s="6"/>
      <c r="J31" s="7"/>
      <c r="K31" s="8"/>
    </row>
    <row r="32" spans="1:11" x14ac:dyDescent="0.2">
      <c r="A32" s="1" t="s">
        <v>56</v>
      </c>
      <c r="B32" s="1" t="s">
        <v>57</v>
      </c>
      <c r="C32" s="2">
        <v>0</v>
      </c>
      <c r="D32" s="4">
        <v>2137</v>
      </c>
      <c r="E32" s="2">
        <v>0</v>
      </c>
      <c r="F32" s="5">
        <f t="shared" si="4"/>
        <v>2137</v>
      </c>
      <c r="I32" s="6"/>
      <c r="J32" s="7"/>
      <c r="K32" s="8"/>
    </row>
    <row r="33" spans="1:11" x14ac:dyDescent="0.2">
      <c r="A33" s="1" t="s">
        <v>58</v>
      </c>
      <c r="B33" s="1" t="s">
        <v>59</v>
      </c>
      <c r="C33" s="2">
        <v>0</v>
      </c>
      <c r="D33" s="4"/>
      <c r="E33" s="2">
        <v>0</v>
      </c>
      <c r="F33" s="5">
        <f t="shared" si="4"/>
        <v>0</v>
      </c>
      <c r="I33" s="6"/>
      <c r="J33" s="7"/>
      <c r="K33" s="8"/>
    </row>
    <row r="34" spans="1:11" x14ac:dyDescent="0.2">
      <c r="A34" s="1" t="s">
        <v>60</v>
      </c>
      <c r="B34" s="1" t="s">
        <v>45</v>
      </c>
      <c r="C34" s="2">
        <v>0</v>
      </c>
      <c r="D34" s="4">
        <f>+D35</f>
        <v>2058.9</v>
      </c>
      <c r="E34" s="2">
        <v>0</v>
      </c>
      <c r="F34" s="5">
        <f t="shared" si="4"/>
        <v>2058.9</v>
      </c>
      <c r="I34" s="6"/>
      <c r="J34" s="7"/>
      <c r="K34" s="8"/>
    </row>
    <row r="35" spans="1:11" x14ac:dyDescent="0.2">
      <c r="A35" s="1" t="s">
        <v>61</v>
      </c>
      <c r="B35" s="1" t="s">
        <v>62</v>
      </c>
      <c r="C35" s="2">
        <v>0</v>
      </c>
      <c r="D35" s="4">
        <v>2058.9</v>
      </c>
      <c r="E35" s="2">
        <v>0</v>
      </c>
      <c r="F35" s="5">
        <f t="shared" si="4"/>
        <v>2058.9</v>
      </c>
      <c r="I35" s="6"/>
      <c r="J35" s="7"/>
      <c r="K35" s="8"/>
    </row>
    <row r="36" spans="1:11" x14ac:dyDescent="0.2">
      <c r="A36" s="1" t="s">
        <v>63</v>
      </c>
      <c r="B36" s="1" t="s">
        <v>46</v>
      </c>
      <c r="C36" s="2">
        <v>0</v>
      </c>
      <c r="D36" s="4">
        <f>+D37</f>
        <v>4251</v>
      </c>
      <c r="E36" s="2">
        <v>0</v>
      </c>
      <c r="F36" s="5">
        <f t="shared" si="4"/>
        <v>4251</v>
      </c>
      <c r="I36" s="6"/>
      <c r="J36" s="7"/>
      <c r="K36" s="8"/>
    </row>
    <row r="37" spans="1:11" x14ac:dyDescent="0.2">
      <c r="A37" s="1" t="s">
        <v>64</v>
      </c>
      <c r="B37" s="1" t="s">
        <v>65</v>
      </c>
      <c r="C37" s="2">
        <v>0</v>
      </c>
      <c r="D37" s="4">
        <f>+D38+D39+D40</f>
        <v>4251</v>
      </c>
      <c r="E37" s="2">
        <v>0</v>
      </c>
      <c r="F37" s="5">
        <f t="shared" si="4"/>
        <v>4251</v>
      </c>
      <c r="I37" s="6"/>
      <c r="J37" s="7"/>
      <c r="K37" s="8"/>
    </row>
    <row r="38" spans="1:11" x14ac:dyDescent="0.2">
      <c r="A38" s="1" t="s">
        <v>66</v>
      </c>
      <c r="B38" s="1" t="s">
        <v>67</v>
      </c>
      <c r="C38" s="2">
        <v>0</v>
      </c>
      <c r="D38" s="4">
        <v>4251</v>
      </c>
      <c r="E38" s="2">
        <v>0</v>
      </c>
      <c r="F38" s="5">
        <f t="shared" si="4"/>
        <v>4251</v>
      </c>
      <c r="I38" s="6"/>
      <c r="J38" s="7"/>
      <c r="K38" s="8"/>
    </row>
    <row r="39" spans="1:11" x14ac:dyDescent="0.2">
      <c r="A39" s="1" t="s">
        <v>68</v>
      </c>
      <c r="B39" s="1" t="s">
        <v>69</v>
      </c>
      <c r="C39" s="2">
        <v>0</v>
      </c>
      <c r="D39" s="4"/>
      <c r="E39" s="2">
        <v>0</v>
      </c>
      <c r="F39" s="5">
        <f t="shared" si="4"/>
        <v>0</v>
      </c>
      <c r="I39" s="6"/>
      <c r="J39" s="7"/>
      <c r="K39" s="8"/>
    </row>
    <row r="40" spans="1:11" x14ac:dyDescent="0.2">
      <c r="A40" s="1" t="s">
        <v>70</v>
      </c>
      <c r="B40" s="1" t="s">
        <v>71</v>
      </c>
      <c r="C40" s="2">
        <v>0</v>
      </c>
      <c r="D40" s="4"/>
      <c r="E40" s="2">
        <v>0</v>
      </c>
      <c r="F40" s="5">
        <f t="shared" si="4"/>
        <v>0</v>
      </c>
      <c r="I40" s="6"/>
      <c r="J40" s="7"/>
      <c r="K40" s="8"/>
    </row>
    <row r="41" spans="1:11" x14ac:dyDescent="0.2">
      <c r="A41" s="1" t="s">
        <v>72</v>
      </c>
      <c r="B41" s="1" t="s">
        <v>47</v>
      </c>
      <c r="C41" s="2">
        <v>0</v>
      </c>
      <c r="D41" s="4">
        <f>+D42</f>
        <v>96284.64</v>
      </c>
      <c r="E41" s="2">
        <v>0</v>
      </c>
      <c r="F41" s="5">
        <f t="shared" si="4"/>
        <v>96284.64</v>
      </c>
      <c r="I41" s="6"/>
      <c r="J41" s="7"/>
      <c r="K41" s="8"/>
    </row>
    <row r="42" spans="1:11" x14ac:dyDescent="0.2">
      <c r="A42" s="1" t="s">
        <v>83</v>
      </c>
      <c r="B42" s="1" t="s">
        <v>82</v>
      </c>
      <c r="C42" s="2">
        <v>0</v>
      </c>
      <c r="D42" s="4">
        <v>96284.64</v>
      </c>
      <c r="E42" s="2">
        <v>0</v>
      </c>
      <c r="F42" s="5">
        <f t="shared" si="4"/>
        <v>96284.64</v>
      </c>
    </row>
    <row r="43" spans="1:11" x14ac:dyDescent="0.2">
      <c r="A43" s="1" t="s">
        <v>73</v>
      </c>
      <c r="B43" s="1" t="s">
        <v>48</v>
      </c>
      <c r="C43" s="2">
        <v>0</v>
      </c>
      <c r="D43" s="4">
        <f>+D44</f>
        <v>99.18</v>
      </c>
      <c r="E43" s="2">
        <v>0</v>
      </c>
      <c r="F43" s="5">
        <f t="shared" si="4"/>
        <v>99.18</v>
      </c>
    </row>
    <row r="44" spans="1:11" x14ac:dyDescent="0.2">
      <c r="A44" s="1" t="s">
        <v>74</v>
      </c>
      <c r="B44" s="1" t="s">
        <v>75</v>
      </c>
      <c r="C44" s="2">
        <v>0</v>
      </c>
      <c r="D44" s="4">
        <v>99.18</v>
      </c>
      <c r="E44" s="2">
        <v>0</v>
      </c>
      <c r="F44" s="5">
        <f t="shared" si="4"/>
        <v>99.18</v>
      </c>
    </row>
    <row r="45" spans="1:11" x14ac:dyDescent="0.2">
      <c r="A45" s="1" t="s">
        <v>76</v>
      </c>
      <c r="B45" s="1" t="s">
        <v>49</v>
      </c>
      <c r="C45" s="2">
        <v>0</v>
      </c>
      <c r="D45" s="4">
        <f>+D46</f>
        <v>509.2</v>
      </c>
      <c r="E45" s="2">
        <v>0</v>
      </c>
      <c r="F45" s="5">
        <f t="shared" si="4"/>
        <v>509.2</v>
      </c>
    </row>
    <row r="46" spans="1:11" x14ac:dyDescent="0.2">
      <c r="A46" s="1" t="s">
        <v>77</v>
      </c>
      <c r="B46" s="1" t="s">
        <v>78</v>
      </c>
      <c r="C46" s="2">
        <v>0</v>
      </c>
      <c r="D46" s="4">
        <v>509.2</v>
      </c>
      <c r="E46" s="2">
        <v>0</v>
      </c>
      <c r="F46" s="5">
        <f t="shared" si="4"/>
        <v>509.2</v>
      </c>
    </row>
    <row r="47" spans="1:11" x14ac:dyDescent="0.2">
      <c r="A47" s="1" t="s">
        <v>79</v>
      </c>
      <c r="B47" s="1" t="s">
        <v>50</v>
      </c>
      <c r="C47" s="2">
        <v>0</v>
      </c>
      <c r="D47" s="4">
        <f>+D48</f>
        <v>1682</v>
      </c>
      <c r="E47" s="2">
        <v>0</v>
      </c>
      <c r="F47" s="5">
        <f t="shared" si="4"/>
        <v>1682</v>
      </c>
    </row>
    <row r="48" spans="1:11" x14ac:dyDescent="0.2">
      <c r="A48" s="1" t="s">
        <v>80</v>
      </c>
      <c r="B48" s="1" t="s">
        <v>81</v>
      </c>
      <c r="C48" s="2">
        <v>0</v>
      </c>
      <c r="D48" s="4">
        <v>1682</v>
      </c>
      <c r="E48" s="2">
        <v>0</v>
      </c>
      <c r="F48" s="5">
        <f t="shared" si="4"/>
        <v>1682</v>
      </c>
    </row>
    <row r="49" spans="1:6" x14ac:dyDescent="0.2">
      <c r="A49" s="9" t="s">
        <v>84</v>
      </c>
    </row>
    <row r="54" spans="1:6" x14ac:dyDescent="0.2">
      <c r="A54" s="11"/>
      <c r="B54" s="11"/>
      <c r="D54" s="11"/>
      <c r="E54" s="11"/>
      <c r="F54" s="11"/>
    </row>
    <row r="55" spans="1:6" x14ac:dyDescent="0.2">
      <c r="A55" s="11"/>
      <c r="B55" s="11"/>
      <c r="D55" s="11"/>
      <c r="E55" s="11"/>
      <c r="F55" s="11"/>
    </row>
    <row r="56" spans="1:6" x14ac:dyDescent="0.2">
      <c r="A56" s="11"/>
      <c r="B56" s="11"/>
      <c r="D56" s="11"/>
      <c r="E56" s="11"/>
      <c r="F56" s="11"/>
    </row>
    <row r="60" spans="1:6" x14ac:dyDescent="0.2">
      <c r="A60" s="11" t="s">
        <v>88</v>
      </c>
      <c r="B60" s="11"/>
      <c r="D60" s="11" t="s">
        <v>91</v>
      </c>
      <c r="E60" s="11"/>
      <c r="F60" s="11"/>
    </row>
    <row r="61" spans="1:6" x14ac:dyDescent="0.2">
      <c r="A61" s="11" t="s">
        <v>89</v>
      </c>
      <c r="B61" s="11"/>
      <c r="D61" s="11" t="s">
        <v>92</v>
      </c>
      <c r="E61" s="11"/>
      <c r="F61" s="11"/>
    </row>
    <row r="62" spans="1:6" x14ac:dyDescent="0.2">
      <c r="A62" s="11" t="s">
        <v>90</v>
      </c>
      <c r="B62" s="11"/>
      <c r="D62" s="11" t="s">
        <v>93</v>
      </c>
      <c r="E62" s="11"/>
      <c r="F62" s="11"/>
    </row>
  </sheetData>
  <mergeCells count="15">
    <mergeCell ref="A62:B62"/>
    <mergeCell ref="D60:F60"/>
    <mergeCell ref="D61:F61"/>
    <mergeCell ref="D62:F62"/>
    <mergeCell ref="B1:F1"/>
    <mergeCell ref="B2:F2"/>
    <mergeCell ref="B3:F3"/>
    <mergeCell ref="A60:B60"/>
    <mergeCell ref="A61:B61"/>
    <mergeCell ref="A54:B54"/>
    <mergeCell ref="A55:B55"/>
    <mergeCell ref="A56:B56"/>
    <mergeCell ref="D54:F54"/>
    <mergeCell ref="D55:F55"/>
    <mergeCell ref="D56:F56"/>
  </mergeCells>
  <pageMargins left="0.70866141732283472" right="0.70866141732283472" top="0.35433070866141736" bottom="0.35433070866141736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041535-9359-469C-AB47-959C04A2A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A33F57-6FBF-4376-B817-518131AED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0719F-266F-482B-8218-B814BD48CE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Contable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Valdez</cp:lastModifiedBy>
  <cp:revision/>
  <cp:lastPrinted>2022-07-18T17:11:28Z</cp:lastPrinted>
  <dcterms:created xsi:type="dcterms:W3CDTF">2015-06-12T21:24:31Z</dcterms:created>
  <dcterms:modified xsi:type="dcterms:W3CDTF">2022-07-18T17:12:11Z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