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C151DE33-2824-4608-8EC9-C467E5C286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 s="1"/>
  <c r="G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<sst xmlns="http://schemas.openxmlformats.org/spreadsheetml/2006/main" count="66" uniqueCount="66">
  <si>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</si>
  <si>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</si>
  <si>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</si>
  <si>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</si>
  <si>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</si>
  <si>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</si>
  <si>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</si>
  <si>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</si>
  <si>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</si>
  <si>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</si>
  <si>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</si>
  <si>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</si>
  <si>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</si>
  <si>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</si>
  <si>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</si>
  <si>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</si>
  <si>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</si>
  <si>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</si>
  <si>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</si>
  <si>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</si>
  <si>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</si>
  <si>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</si>
  <si>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</si>
  <si>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</si>
  <si>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</si>
  <si>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</si>
  <si>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</si>
  <si>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</si>
  <si>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</si>
  <si>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</si>
  <si>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</si>
  <si>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</si>
  <si>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</si>
  <si>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</si>
  <si>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</si>
  <si>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</si>
  <si>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</si>
  <si>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</si>
  <si>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</si>
  <si>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</si>
  <si>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</si>
  <si>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</si>
  <si>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</si>
  <si>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</si>
  <si>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</si>
  <si>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</si>
  <si>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</si>
  <si>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</si>
  <si>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</si>
  <si>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</si>
  <si>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</si>
  <si>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</si>
  <si>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</si>
  <si>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</si>
  <si>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</si>
  <si>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</si>
  <si>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</si>
  <si>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</si>
  <si>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</si>
  <si>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Apaseo el Grande, Gto.
Gasto por Categoría Programática
Del 1 de Enero al 31 de Diciembre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</si>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</sst>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1038225</xdr:colOff>
      <xdr:row>40</xdr:row>
      <xdr:rowOff>0</xdr:rowOff>
    </xdr:from>
    <xdr:to>
      <xdr:col>5</xdr:col>
      <xdr:colOff>1014046</xdr:colOff>
      <xdr:row>48</xdr:row>
      <xdr:rowOff>431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191D2DE-3AA2-4D55-8CED-25A93411DB1D}"/>
            </a:ext>
          </a:extLst>
        </xdr:cNvPr>
        <xdr:cNvSpPr txBox="1"/>
      </xdr:nvSpPr>
      <xdr:spPr>
        <a:xfrm>
          <a:off x="6248400" y="64484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1552575</xdr:colOff>
      <xdr:row>40</xdr:row>
      <xdr:rowOff>9525</xdr:rowOff>
    </xdr:from>
    <xdr:to>
      <xdr:col>1</xdr:col>
      <xdr:colOff>709246</xdr:colOff>
      <xdr:row>48</xdr:row>
      <xdr:rowOff>9956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C55032-7E5A-4F65-94CF-93AFD6DC7EDA}"/>
            </a:ext>
          </a:extLst>
        </xdr:cNvPr>
        <xdr:cNvSpPr txBox="1"/>
      </xdr:nvSpPr>
      <xdr:spPr>
        <a:xfrm>
          <a:off x="1552575" y="64579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A31" sqref="A3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2" t="s">
        <v>59</v>
      </c>
      <c r="B1" s="22"/>
      <c r="C1" s="22"/>
      <c r="D1" s="22"/>
      <c r="E1" s="22"/>
      <c r="F1" s="22"/>
      <c r="G1" s="25"/>
    </row>
    <row r="2" spans="1:8" ht="15" customHeight="1" x14ac:dyDescent="0.2">
      <c r="A2" s="19"/>
      <c r="B2" s="22" t="s">
        <v>31</v>
      </c>
      <c r="C2" s="22"/>
      <c r="D2" s="22"/>
      <c r="E2" s="22"/>
      <c r="F2" s="22"/>
      <c r="G2" s="23" t="s">
        <v>30</v>
      </c>
    </row>
    <row r="3" spans="1:8" ht="24.95" customHeight="1" x14ac:dyDescent="0.2">
      <c r="A3" s="20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4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18556748.490000002</v>
      </c>
      <c r="C6" s="5">
        <f t="shared" ref="C6:G6" si="0">+C7+C10+C19+C23+C26+C31</f>
        <v>1809849.8599999999</v>
      </c>
      <c r="D6" s="5">
        <f t="shared" si="0"/>
        <v>20366598.350000001</v>
      </c>
      <c r="E6" s="5">
        <f t="shared" si="0"/>
        <v>18706073.870000001</v>
      </c>
      <c r="F6" s="5">
        <f t="shared" si="0"/>
        <v>18706073.870000001</v>
      </c>
      <c r="G6" s="5">
        <f t="shared" si="0"/>
        <v>1660524.4800000014</v>
      </c>
    </row>
    <row r="7" spans="1:8" x14ac:dyDescent="0.2">
      <c r="A7" s="13" t="s">
        <v>0</v>
      </c>
      <c r="B7" s="10">
        <f>SUM(B8:B9)</f>
        <v>11415455.74</v>
      </c>
      <c r="C7" s="10">
        <f>SUM(C8:C9)</f>
        <v>-7392.87</v>
      </c>
      <c r="D7" s="10">
        <f t="shared" ref="D7:G7" si="1">SUM(D8:D9)</f>
        <v>11408062.870000001</v>
      </c>
      <c r="E7" s="10">
        <f t="shared" si="1"/>
        <v>10449810.16</v>
      </c>
      <c r="F7" s="10">
        <f t="shared" si="1"/>
        <v>10449810.16</v>
      </c>
      <c r="G7" s="10">
        <f t="shared" si="1"/>
        <v>958252.71000000089</v>
      </c>
      <c r="H7" s="9">
        <v>0</v>
      </c>
    </row>
    <row r="8" spans="1:8" x14ac:dyDescent="0.2">
      <c r="A8" s="14" t="s">
        <v>1</v>
      </c>
      <c r="B8" s="11">
        <v>11415455.74</v>
      </c>
      <c r="C8" s="11">
        <v>-7392.87</v>
      </c>
      <c r="D8" s="11">
        <f>B8+C8</f>
        <v>11408062.870000001</v>
      </c>
      <c r="E8" s="11">
        <v>10449810.16</v>
      </c>
      <c r="F8" s="11">
        <v>10449810.16</v>
      </c>
      <c r="G8" s="11">
        <f>D8-E8</f>
        <v>958252.71000000089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7141292.75</v>
      </c>
      <c r="C10" s="10">
        <f>SUM(C11:C18)</f>
        <v>1817242.73</v>
      </c>
      <c r="D10" s="10">
        <f t="shared" ref="D10:G10" si="2">SUM(D11:D18)</f>
        <v>8958535.4800000004</v>
      </c>
      <c r="E10" s="10">
        <f t="shared" si="2"/>
        <v>8256263.71</v>
      </c>
      <c r="F10" s="10">
        <f t="shared" si="2"/>
        <v>8256263.71</v>
      </c>
      <c r="G10" s="10">
        <f t="shared" si="2"/>
        <v>702271.77000000048</v>
      </c>
      <c r="H10" s="9">
        <v>0</v>
      </c>
    </row>
    <row r="11" spans="1:8" x14ac:dyDescent="0.2">
      <c r="A11" s="14" t="s">
        <v>4</v>
      </c>
      <c r="B11" s="11">
        <v>7141292.75</v>
      </c>
      <c r="C11" s="11">
        <v>1817242.73</v>
      </c>
      <c r="D11" s="11">
        <f t="shared" ref="D11:D18" si="3">B11+C11</f>
        <v>8958535.4800000004</v>
      </c>
      <c r="E11" s="11">
        <v>8256263.71</v>
      </c>
      <c r="F11" s="11">
        <v>8256263.71</v>
      </c>
      <c r="G11" s="11">
        <f t="shared" ref="G11:G18" si="4">D11-E11</f>
        <v>702271.77000000048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  <c r="H19" s="9">
        <v>0</v>
      </c>
    </row>
    <row r="20" spans="1:8" x14ac:dyDescent="0.2">
      <c r="A20" s="14" t="s">
        <v>13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13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15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15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15" t="s">
        <v>64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5">
      <c r="A37" s="26" t="s">
        <v>65</v>
      </c>
      <c r="B37" s="12">
        <f t="shared" ref="B37:G37" si="17">+B6+B33+B34+B35</f>
        <v>18556748.490000002</v>
      </c>
      <c r="C37" s="12">
        <f t="shared" si="17"/>
        <v>1809849.8599999999</v>
      </c>
      <c r="D37" s="12">
        <f t="shared" si="17"/>
        <v>20366598.350000001</v>
      </c>
      <c r="E37" s="12">
        <f t="shared" si="17"/>
        <v>18706073.870000001</v>
      </c>
      <c r="F37" s="12">
        <f t="shared" si="17"/>
        <v>18706073.870000001</v>
      </c>
      <c r="G37" s="12">
        <f t="shared" si="17"/>
        <v>1660524.4800000014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2017-03-30T22:19:49Z</cp:lastPrinted>
  <dcterms:created xsi:type="dcterms:W3CDTF">2012-12-11T21:13:37Z</dcterms:created>
  <dcterms:modified xsi:type="dcterms:W3CDTF">2025-01-30T19:46:03Z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