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47B8484D-9A32-4E0C-8A0A-2316A2D8CB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<sst xmlns="http://schemas.openxmlformats.org/spreadsheetml/2006/main" count="62" uniqueCount="61">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</sst>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52</xdr:row>
      <xdr:rowOff>9525</xdr:rowOff>
    </xdr:from>
    <xdr:to>
      <xdr:col>4</xdr:col>
      <xdr:colOff>4396</xdr:colOff>
      <xdr:row>60</xdr:row>
      <xdr:rowOff>9956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CB8A94F-D9A9-4ED2-93EA-68A038FC9065}"/>
            </a:ext>
          </a:extLst>
        </xdr:cNvPr>
        <xdr:cNvSpPr txBox="1"/>
      </xdr:nvSpPr>
      <xdr:spPr>
        <a:xfrm>
          <a:off x="5562600" y="83153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1000125</xdr:colOff>
      <xdr:row>52</xdr:row>
      <xdr:rowOff>9525</xdr:rowOff>
    </xdr:from>
    <xdr:to>
      <xdr:col>1</xdr:col>
      <xdr:colOff>785446</xdr:colOff>
      <xdr:row>60</xdr:row>
      <xdr:rowOff>9956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E10CE9B-BD90-4003-8363-40D27BD175C9}"/>
            </a:ext>
          </a:extLst>
        </xdr:cNvPr>
        <xdr:cNvSpPr txBox="1"/>
      </xdr:nvSpPr>
      <xdr:spPr>
        <a:xfrm>
          <a:off x="1000125" y="83153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2" zoomScaleNormal="100" zoomScaleSheetLayoutView="100" workbookViewId="0">
      <selection activeCell="C64" sqref="C6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1977182.89</v>
      </c>
      <c r="C5" s="18">
        <v>1400001.22</v>
      </c>
      <c r="D5" s="9" t="s">
        <v>36</v>
      </c>
      <c r="E5" s="18">
        <v>1281911.99</v>
      </c>
      <c r="F5" s="21">
        <v>1031792.86</v>
      </c>
    </row>
    <row r="6" spans="1:6" x14ac:dyDescent="0.2">
      <c r="A6" s="9" t="s">
        <v>23</v>
      </c>
      <c r="B6" s="18">
        <v>183960.75</v>
      </c>
      <c r="C6" s="18">
        <v>183960.75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5470.02</v>
      </c>
      <c r="F12" s="21">
        <v>5470.02</v>
      </c>
    </row>
    <row r="13" spans="1:6" x14ac:dyDescent="0.2">
      <c r="A13" s="8" t="s">
        <v>52</v>
      </c>
      <c r="B13" s="20">
        <f>SUM(B5:B11)</f>
        <v>2161143.6399999997</v>
      </c>
      <c r="C13" s="20">
        <f>SUM(C5:C11)</f>
        <v>1583961.97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1287382.01</v>
      </c>
      <c r="F14" s="25">
        <f>SUM(F5:F12)</f>
        <v>1037262.88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4892356.93</v>
      </c>
      <c r="C18" s="18">
        <v>4892356.93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3269753.58</v>
      </c>
      <c r="C19" s="18">
        <v>2280149.79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72771</v>
      </c>
      <c r="C20" s="18">
        <v>72771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-2703777.18</v>
      </c>
      <c r="C21" s="18">
        <v>-2427128.6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5531104.3300000001</v>
      </c>
      <c r="C26" s="20">
        <f>SUM(C16:C24)</f>
        <v>4818149.1199999992</v>
      </c>
      <c r="D26" s="12" t="s">
        <v>50</v>
      </c>
      <c r="E26" s="20">
        <f>SUM(E24+E14)</f>
        <v>1287382.01</v>
      </c>
      <c r="F26" s="25">
        <f>SUM(F14+F24)</f>
        <v>1037262.88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7692247.9699999997</v>
      </c>
      <c r="C28" s="20">
        <f>C13+C26</f>
        <v>6402111.0899999989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1560119.94</v>
      </c>
      <c r="F30" s="25">
        <f>SUM(F31:F33)</f>
        <v>1560119.94</v>
      </c>
    </row>
    <row r="31" spans="1:6" x14ac:dyDescent="0.2">
      <c r="A31" s="13"/>
      <c r="B31" s="14"/>
      <c r="C31" s="15"/>
      <c r="D31" s="9" t="s">
        <v>2</v>
      </c>
      <c r="E31" s="18">
        <v>1560119.94</v>
      </c>
      <c r="F31" s="21">
        <v>1560119.94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4844746.0199999996</v>
      </c>
      <c r="F35" s="25">
        <f>SUM(F36:F40)</f>
        <v>3804728.27</v>
      </c>
    </row>
    <row r="36" spans="1:6" x14ac:dyDescent="0.2">
      <c r="A36" s="13"/>
      <c r="B36" s="14"/>
      <c r="C36" s="15"/>
      <c r="D36" s="9" t="s">
        <v>46</v>
      </c>
      <c r="E36" s="18">
        <v>1040017.75</v>
      </c>
      <c r="F36" s="21">
        <v>1301242.92</v>
      </c>
    </row>
    <row r="37" spans="1:6" x14ac:dyDescent="0.2">
      <c r="A37" s="13"/>
      <c r="B37" s="14"/>
      <c r="C37" s="15"/>
      <c r="D37" s="9" t="s">
        <v>14</v>
      </c>
      <c r="E37" s="18">
        <v>3804728.27</v>
      </c>
      <c r="F37" s="21">
        <v>2503485.35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6404865.959999999</v>
      </c>
      <c r="F46" s="25">
        <f>SUM(F42+F35+F30)</f>
        <v>5364848.21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7692247.9699999988</v>
      </c>
      <c r="F48" s="20">
        <f>F46+F26</f>
        <v>6402111.0899999999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Apaseo el Grande</cp:lastModifiedBy>
  <cp:lastPrinted>2018-03-04T05:00:29Z</cp:lastPrinted>
  <dcterms:created xsi:type="dcterms:W3CDTF">2012-12-11T20:26:08Z</dcterms:created>
  <dcterms:modified xsi:type="dcterms:W3CDTF">2025-01-30T18:49:17Z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