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<sst xmlns="http://schemas.openxmlformats.org/spreadsheetml/2006/main" count="70" uniqueCount="69">
  <si>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</si>
  <si>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</si>
  <si>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</si>
  <si>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</si>
  <si>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</si>
  <si>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</si>
  <si>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</si>
  <si>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</si>
  <si>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</si>
  <si>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</si>
  <si>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</si>
  <si>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</si>
  <si>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</si>
  <si>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</si>
  <si>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</si>
  <si>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</si>
  <si>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</si>
  <si>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</si>
  <si>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</si>
  <si>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</si>
  <si>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</si>
  <si>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</si>
  <si>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</si>
  <si>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</si>
  <si>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</si>
  <si>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</si>
  <si>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</si>
  <si>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</si>
  <si>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</si>
  <si>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</si>
  <si>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</si>
  <si>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</si>
  <si>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</si>
  <si>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</si>
  <si>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</si>
  <si>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</si>
  <si>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</si>
  <si>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</si>
  <si>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</si>
  <si>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</si>
  <si>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</si>
  <si>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</si>
  <si>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</si>
  <si>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</si>
  <si>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</si>
  <si>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</si>
  <si>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</si>
  <si>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</si>
  <si>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</si>
  <si>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</si>
  <si>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</si>
  <si>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</si>
  <si>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</si>
  <si>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</si>
  <si>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</si>
  <si>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</si>
  <si>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</si>
  <si>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</si>
  <si>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</si>
  <si>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</si>
  <si>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Situación Financiera
Al 30 de Junio de 2024
(Cifras en Pesos)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</si>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</sst>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topLeftCell="A13" zoomScaleNormal="100" zoomScaleSheetLayoutView="100" workbookViewId="0">
      <selection activeCell="D54" sqref="D54:D5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2309428.08</v>
      </c>
      <c r="C5" s="20">
        <v>1400001.22</v>
      </c>
      <c r="D5" s="9" t="s">
        <v>36</v>
      </c>
      <c r="E5" s="20">
        <v>894552.67</v>
      </c>
      <c r="F5" s="23">
        <v>1031792.86</v>
      </c>
    </row>
    <row r="6" spans="1:6" x14ac:dyDescent="0.2">
      <c r="A6" s="9" t="s">
        <v>23</v>
      </c>
      <c r="B6" s="20">
        <v>193960.75</v>
      </c>
      <c r="C6" s="20">
        <v>183960.75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5470.02</v>
      </c>
      <c r="F12" s="23">
        <v>5470.02</v>
      </c>
    </row>
    <row r="13" spans="1:6" x14ac:dyDescent="0.2">
      <c r="A13" s="8" t="s">
        <v>52</v>
      </c>
      <c r="B13" s="22">
        <f>SUM(B5:B11)</f>
        <v>2503388.83</v>
      </c>
      <c r="C13" s="22">
        <f>SUM(C5:C11)</f>
        <v>1583961.97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900022.69000000006</v>
      </c>
      <c r="F14" s="27">
        <f>SUM(F5:F12)</f>
        <v>1037262.88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4892356.93</v>
      </c>
      <c r="C18" s="20">
        <v>4892356.93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2766579.5</v>
      </c>
      <c r="C19" s="20">
        <v>2280149.79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72771</v>
      </c>
      <c r="C20" s="20">
        <v>72771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-2427128.6</v>
      </c>
      <c r="C21" s="20">
        <v>-2427128.6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5304578.83</v>
      </c>
      <c r="C26" s="22">
        <f>SUM(C16:C24)</f>
        <v>4818149.1199999992</v>
      </c>
      <c r="D26" s="12" t="s">
        <v>50</v>
      </c>
      <c r="E26" s="22">
        <f>SUM(E24+E14)</f>
        <v>900022.69000000006</v>
      </c>
      <c r="F26" s="27">
        <f>SUM(F14+F24)</f>
        <v>1037262.88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7807967.6600000001</v>
      </c>
      <c r="C28" s="22">
        <f>C13+C26</f>
        <v>6402111.0899999989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1560119.94</v>
      </c>
      <c r="F30" s="27">
        <f>SUM(F31:F33)</f>
        <v>1560119.94</v>
      </c>
    </row>
    <row r="31" spans="1:6" x14ac:dyDescent="0.2">
      <c r="A31" s="16"/>
      <c r="B31" s="14"/>
      <c r="C31" s="15"/>
      <c r="D31" s="9" t="s">
        <v>2</v>
      </c>
      <c r="E31" s="20">
        <v>1560119.94</v>
      </c>
      <c r="F31" s="23">
        <v>1560119.94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5347825.03</v>
      </c>
      <c r="F35" s="27">
        <f>SUM(F36:F40)</f>
        <v>3804728.27</v>
      </c>
    </row>
    <row r="36" spans="1:6" x14ac:dyDescent="0.2">
      <c r="A36" s="16"/>
      <c r="B36" s="14"/>
      <c r="C36" s="15"/>
      <c r="D36" s="9" t="s">
        <v>46</v>
      </c>
      <c r="E36" s="20">
        <v>1543096.76</v>
      </c>
      <c r="F36" s="23">
        <v>1301242.92</v>
      </c>
    </row>
    <row r="37" spans="1:6" x14ac:dyDescent="0.2">
      <c r="A37" s="16"/>
      <c r="B37" s="14"/>
      <c r="C37" s="15"/>
      <c r="D37" s="9" t="s">
        <v>14</v>
      </c>
      <c r="E37" s="20">
        <v>3804728.27</v>
      </c>
      <c r="F37" s="23">
        <v>2503485.35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6907944.9700000007</v>
      </c>
      <c r="F46" s="27">
        <f>SUM(F42+F35+F30)</f>
        <v>5364848.21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7807967.6600000011</v>
      </c>
      <c r="F48" s="22">
        <f>F46+F26</f>
        <v>6402111.0899999999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1" t="s">
        <v>61</v>
      </c>
      <c r="D54" s="1" t="s">
        <v>62</v>
      </c>
    </row>
    <row r="55" spans="1:6" x14ac:dyDescent="0.2">
      <c r="D55" s="1"/>
    </row>
    <row r="56" spans="1:6" x14ac:dyDescent="0.2">
      <c r="D56" s="1"/>
    </row>
    <row r="57" spans="1:6" x14ac:dyDescent="0.2">
      <c r="A57" s="1" t="s">
        <v>63</v>
      </c>
      <c r="D57" s="1" t="s">
        <v>64</v>
      </c>
    </row>
    <row r="58" spans="1:6" x14ac:dyDescent="0.2">
      <c r="A58" s="1" t="s">
        <v>65</v>
      </c>
      <c r="D58" s="1" t="s">
        <v>66</v>
      </c>
    </row>
    <row r="59" spans="1:6" x14ac:dyDescent="0.2">
      <c r="A59" s="1" t="s">
        <v>67</v>
      </c>
      <c r="D59" s="1" t="s">
        <v>68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DM</cp:lastModifiedBy>
  <cp:lastPrinted>2018-03-04T05:00:29Z</cp:lastPrinted>
  <dcterms:created xsi:type="dcterms:W3CDTF">2012-12-11T20:26:08Z</dcterms:created>
  <dcterms:modified xsi:type="dcterms:W3CDTF">2024-07-18T18:08:06Z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