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D43" i="6" l="1"/>
  <c r="G43" i="6" s="1"/>
  <c r="G53" i="6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<sst xmlns="http://schemas.openxmlformats.org/spreadsheetml/2006/main" count="234" uniqueCount="150">
  <si>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</si>
  <si>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</si>
  <si>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</si>
  <si>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</si>
  <si>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</si>
  <si>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</si>
  <si>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</si>
  <si>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</si>
  <si>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</si>
  <si>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</si>
  <si>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</si>
  <si>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</si>
  <si>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</si>
  <si>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</si>
  <si>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</si>
  <si>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</si>
  <si>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</si>
  <si>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</si>
  <si>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</si>
  <si>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</si>
  <si>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</si>
  <si>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</si>
  <si>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</si>
  <si>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</si>
  <si>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</si>
  <si>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</si>
  <si>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</si>
  <si>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</si>
  <si>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</si>
  <si>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</si>
  <si>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</si>
  <si>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</si>
  <si>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</si>
  <si>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</si>
  <si>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</si>
  <si>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</si>
  <si>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</si>
  <si>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</si>
  <si>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</si>
  <si>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</si>
  <si>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</si>
  <si>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</si>
  <si>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</si>
  <si>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</si>
  <si>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</si>
  <si>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</si>
  <si>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</si>
  <si>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</si>
  <si>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</si>
  <si>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</si>
  <si>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</si>
  <si>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</si>
  <si>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</si>
  <si>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</si>
  <si>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</si>
  <si>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</si>
  <si>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</si>
  <si>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</si>
  <si>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</si>
  <si>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</si>
  <si>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</si>
  <si>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</si>
  <si>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</si>
  <si>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</si>
  <si>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</si>
  <si>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</si>
  <si>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</si>
  <si>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</si>
  <si>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</si>
  <si>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</si>
  <si>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</si>
  <si>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</si>
  <si>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</si>
  <si>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</si>
  <si>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</si>
  <si>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</si>
  <si>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</si>
  <si>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</si>
  <si>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</si>
  <si>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</si>
  <si>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</si>
  <si>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</si>
  <si>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</si>
  <si>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</si>
  <si>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</si>
  <si>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</si>
  <si>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</si>
  <si>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</si>
  <si>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</si>
  <si>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</si>
  <si>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</si>
  <si>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</si>
  <si>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</si>
  <si>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</si>
  <si>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</si>
  <si>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</si>
  <si>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</si>
  <si>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</si>
  <si>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</si>
  <si>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</si>
  <si>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</si>
  <si>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</si>
  <si>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</si>
  <si>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</si>
  <si>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</si>
  <si>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</si>
  <si>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</si>
  <si>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</si>
  <si>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</si>
  <si>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</si>
  <si>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</si>
  <si>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</si>
  <si>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</si>
  <si>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</si>
  <si>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</si>
  <si>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</si>
  <si>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</si>
  <si>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</si>
  <si>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</si>
  <si>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</si>
  <si>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</si>
  <si>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</si>
  <si>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</si>
  <si>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</si>
  <si>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</si>
  <si>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</si>
  <si>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</si>
  <si>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</si>
  <si>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</si>
  <si>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</si>
  <si>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</si>
  <si>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</si>
  <si>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</si>
  <si>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</si>
  <si>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</si>
  <si>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Apaseo el Grande, Gto.
Estado Analítico del Ejercicio del Presupuesto de Egresos
Clasificación por Objeto del Gasto (Capítulo y Concepto)
Del 1 de Enero al 30 de Junio de 2024</t>
  </si>
  <si>
    <t>Sistema para el Desarrollo Integral de la Familia del Municipio de Apaseo el Grande, Gto.
Estado Analítico del Ejercicio del Presupuesto de Egresos
Clasificación Económica (por Tipo de Gasto)
Del 1 de Enero al 30 de Junio de 2024</t>
  </si>
  <si>
    <t>31120M04D010101 COORDINACION ADMINISTRAT</t>
  </si>
  <si>
    <t>Sistema para el Desarrollo Integral de la Familia del Municipio de Apaseo el Grande, Gto.
Estado Analítico del Ejercicio del Presupuesto de Egresos
Clasificación Administrativa
Del 1 de Enero al 30 de Junio de 2024</t>
  </si>
  <si>
    <t>Sistema para el Desarrollo Integral de la Familia del Municipio de Apaseo el Grande, Gto.
Estado Analítico del Ejercicio del Presupuesto de Egresos
Clasificación Administrativa (Poderes)
Del 1 de Enero al 30 de Junio de 2024</t>
  </si>
  <si>
    <t>Sistema para el Desarrollo Integral de la Familia del Municipio de Apaseo el Grande, Gto.
Estado Analítico del Ejercicio del Presupuesto de Egresos
Clasificación Administrativa (Sector Paraestatal)
Del 1 de Enero al 30 de Junio de 2024</t>
  </si>
  <si>
    <t>Sistema para el Desarrollo Integral de la Familia del Municipio de Apaseo el Grande, Gto.
Estado Analítico del Ejercicio del Presupuesto de Egresos
Clasificación Funcional (Finalidad y Función)
Del 1 de Enero al 30 de Junio de 2024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</si>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</sst>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topLeftCell="A52" workbookViewId="0">
      <selection activeCell="A82" sqref="A82:E8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15637813.18</v>
      </c>
      <c r="C5" s="12">
        <f>SUM(C6:C12)</f>
        <v>0</v>
      </c>
      <c r="D5" s="12">
        <f>B5+C5</f>
        <v>15637813.18</v>
      </c>
      <c r="E5" s="12">
        <f>SUM(E6:E12)</f>
        <v>6429195.3200000012</v>
      </c>
      <c r="F5" s="12">
        <f>SUM(F6:F12)</f>
        <v>6429195.3200000012</v>
      </c>
      <c r="G5" s="12">
        <f>D5-E5</f>
        <v>9208617.8599999994</v>
      </c>
    </row>
    <row r="6" spans="1:8" x14ac:dyDescent="0.2">
      <c r="A6" s="19" t="s">
        <v>67</v>
      </c>
      <c r="B6" s="5">
        <v>8012528.4299999997</v>
      </c>
      <c r="C6" s="5">
        <v>0</v>
      </c>
      <c r="D6" s="5">
        <f t="shared" ref="D6:D69" si="0">B6+C6</f>
        <v>8012528.4299999997</v>
      </c>
      <c r="E6" s="5">
        <v>3762250.6</v>
      </c>
      <c r="F6" s="5">
        <v>3762250.6</v>
      </c>
      <c r="G6" s="5">
        <f t="shared" ref="G6:G69" si="1">D6-E6</f>
        <v>4250277.83</v>
      </c>
      <c r="H6" s="9">
        <v>1100</v>
      </c>
    </row>
    <row r="7" spans="1:8" x14ac:dyDescent="0.2">
      <c r="A7" s="19" t="s">
        <v>68</v>
      </c>
      <c r="B7" s="5">
        <v>1142316.78</v>
      </c>
      <c r="C7" s="5">
        <v>0</v>
      </c>
      <c r="D7" s="5">
        <f t="shared" si="0"/>
        <v>1142316.78</v>
      </c>
      <c r="E7" s="5">
        <v>502529.42</v>
      </c>
      <c r="F7" s="5">
        <v>502529.42</v>
      </c>
      <c r="G7" s="5">
        <f t="shared" si="1"/>
        <v>639787.3600000001</v>
      </c>
      <c r="H7" s="9">
        <v>1200</v>
      </c>
    </row>
    <row r="8" spans="1:8" x14ac:dyDescent="0.2">
      <c r="A8" s="19" t="s">
        <v>69</v>
      </c>
      <c r="B8" s="5">
        <v>1463297.6</v>
      </c>
      <c r="C8" s="5">
        <v>4640.2299999999996</v>
      </c>
      <c r="D8" s="5">
        <f t="shared" si="0"/>
        <v>1467937.83</v>
      </c>
      <c r="E8" s="5">
        <v>42783.73</v>
      </c>
      <c r="F8" s="5">
        <v>42783.73</v>
      </c>
      <c r="G8" s="5">
        <f t="shared" si="1"/>
        <v>1425154.1</v>
      </c>
      <c r="H8" s="9">
        <v>1300</v>
      </c>
    </row>
    <row r="9" spans="1:8" x14ac:dyDescent="0.2">
      <c r="A9" s="19" t="s">
        <v>33</v>
      </c>
      <c r="B9" s="5">
        <v>2059884.65</v>
      </c>
      <c r="C9" s="5">
        <v>0</v>
      </c>
      <c r="D9" s="5">
        <f t="shared" si="0"/>
        <v>2059884.65</v>
      </c>
      <c r="E9" s="5">
        <v>836448.03</v>
      </c>
      <c r="F9" s="5">
        <v>836448.03</v>
      </c>
      <c r="G9" s="5">
        <f t="shared" si="1"/>
        <v>1223436.6199999999</v>
      </c>
      <c r="H9" s="9">
        <v>1400</v>
      </c>
    </row>
    <row r="10" spans="1:8" x14ac:dyDescent="0.2">
      <c r="A10" s="19" t="s">
        <v>70</v>
      </c>
      <c r="B10" s="5">
        <v>2959785.72</v>
      </c>
      <c r="C10" s="5">
        <v>-4640.2299999999996</v>
      </c>
      <c r="D10" s="5">
        <f t="shared" si="0"/>
        <v>2955145.49</v>
      </c>
      <c r="E10" s="5">
        <v>1285183.54</v>
      </c>
      <c r="F10" s="5">
        <v>1285183.54</v>
      </c>
      <c r="G10" s="5">
        <f t="shared" si="1"/>
        <v>1669961.9500000002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1177887.68</v>
      </c>
      <c r="C13" s="13">
        <f>SUM(C14:C22)</f>
        <v>-17279.04</v>
      </c>
      <c r="D13" s="13">
        <f t="shared" si="0"/>
        <v>1160608.6399999999</v>
      </c>
      <c r="E13" s="13">
        <f>SUM(E14:E22)</f>
        <v>466299.47000000003</v>
      </c>
      <c r="F13" s="13">
        <f>SUM(F14:F22)</f>
        <v>466299.47000000003</v>
      </c>
      <c r="G13" s="13">
        <f t="shared" si="1"/>
        <v>694309.16999999993</v>
      </c>
      <c r="H13" s="18">
        <v>0</v>
      </c>
    </row>
    <row r="14" spans="1:8" x14ac:dyDescent="0.2">
      <c r="A14" s="19" t="s">
        <v>72</v>
      </c>
      <c r="B14" s="5">
        <v>176435.11</v>
      </c>
      <c r="C14" s="5">
        <v>12632.33</v>
      </c>
      <c r="D14" s="5">
        <f t="shared" si="0"/>
        <v>189067.43999999997</v>
      </c>
      <c r="E14" s="5">
        <v>80551.06</v>
      </c>
      <c r="F14" s="5">
        <v>80551.06</v>
      </c>
      <c r="G14" s="5">
        <f t="shared" si="1"/>
        <v>108516.37999999998</v>
      </c>
      <c r="H14" s="9">
        <v>2100</v>
      </c>
    </row>
    <row r="15" spans="1:8" x14ac:dyDescent="0.2">
      <c r="A15" s="19" t="s">
        <v>73</v>
      </c>
      <c r="B15" s="5">
        <v>261386</v>
      </c>
      <c r="C15" s="5">
        <v>-6000</v>
      </c>
      <c r="D15" s="5">
        <f t="shared" si="0"/>
        <v>255386</v>
      </c>
      <c r="E15" s="5">
        <v>116783.71</v>
      </c>
      <c r="F15" s="5">
        <v>116783.71</v>
      </c>
      <c r="G15" s="5">
        <f t="shared" si="1"/>
        <v>138602.28999999998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18491.43</v>
      </c>
      <c r="C17" s="5">
        <v>-3250</v>
      </c>
      <c r="D17" s="5">
        <f t="shared" si="0"/>
        <v>15241.43</v>
      </c>
      <c r="E17" s="5">
        <v>863</v>
      </c>
      <c r="F17" s="5">
        <v>863</v>
      </c>
      <c r="G17" s="5">
        <f t="shared" si="1"/>
        <v>14378.43</v>
      </c>
      <c r="H17" s="9">
        <v>2400</v>
      </c>
    </row>
    <row r="18" spans="1:8" x14ac:dyDescent="0.2">
      <c r="A18" s="19" t="s">
        <v>76</v>
      </c>
      <c r="B18" s="5">
        <v>55196.13</v>
      </c>
      <c r="C18" s="5">
        <v>-3850</v>
      </c>
      <c r="D18" s="5">
        <f t="shared" si="0"/>
        <v>51346.13</v>
      </c>
      <c r="E18" s="5">
        <v>8135.85</v>
      </c>
      <c r="F18" s="5">
        <v>8135.85</v>
      </c>
      <c r="G18" s="5">
        <f t="shared" si="1"/>
        <v>43210.28</v>
      </c>
      <c r="H18" s="9">
        <v>2500</v>
      </c>
    </row>
    <row r="19" spans="1:8" x14ac:dyDescent="0.2">
      <c r="A19" s="19" t="s">
        <v>77</v>
      </c>
      <c r="B19" s="5">
        <v>582310.05000000005</v>
      </c>
      <c r="C19" s="5">
        <v>-23531.37</v>
      </c>
      <c r="D19" s="5">
        <f t="shared" si="0"/>
        <v>558778.68000000005</v>
      </c>
      <c r="E19" s="5">
        <v>217514.85</v>
      </c>
      <c r="F19" s="5">
        <v>217514.85</v>
      </c>
      <c r="G19" s="5">
        <f t="shared" si="1"/>
        <v>341263.83000000007</v>
      </c>
      <c r="H19" s="9">
        <v>2600</v>
      </c>
    </row>
    <row r="20" spans="1:8" x14ac:dyDescent="0.2">
      <c r="A20" s="19" t="s">
        <v>78</v>
      </c>
      <c r="B20" s="5">
        <v>1200</v>
      </c>
      <c r="C20" s="5">
        <v>6720</v>
      </c>
      <c r="D20" s="5">
        <f t="shared" si="0"/>
        <v>7920</v>
      </c>
      <c r="E20" s="5">
        <v>0</v>
      </c>
      <c r="F20" s="5">
        <v>0</v>
      </c>
      <c r="G20" s="5">
        <f t="shared" si="1"/>
        <v>7920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82868.960000000006</v>
      </c>
      <c r="C22" s="5">
        <v>0</v>
      </c>
      <c r="D22" s="5">
        <f t="shared" si="0"/>
        <v>82868.960000000006</v>
      </c>
      <c r="E22" s="5">
        <v>42451</v>
      </c>
      <c r="F22" s="5">
        <v>42451</v>
      </c>
      <c r="G22" s="5">
        <f t="shared" si="1"/>
        <v>40417.960000000006</v>
      </c>
      <c r="H22" s="9">
        <v>2900</v>
      </c>
    </row>
    <row r="23" spans="1:8" x14ac:dyDescent="0.2">
      <c r="A23" s="17" t="s">
        <v>64</v>
      </c>
      <c r="B23" s="13">
        <f>SUM(B24:B32)</f>
        <v>1026240.75</v>
      </c>
      <c r="C23" s="13">
        <f>SUM(C24:C32)</f>
        <v>10167.92</v>
      </c>
      <c r="D23" s="13">
        <f t="shared" si="0"/>
        <v>1036408.67</v>
      </c>
      <c r="E23" s="13">
        <f>SUM(E24:E32)</f>
        <v>471969.45999999996</v>
      </c>
      <c r="F23" s="13">
        <f>SUM(F24:F32)</f>
        <v>471969.45999999996</v>
      </c>
      <c r="G23" s="13">
        <f t="shared" si="1"/>
        <v>564439.21000000008</v>
      </c>
      <c r="H23" s="18">
        <v>0</v>
      </c>
    </row>
    <row r="24" spans="1:8" x14ac:dyDescent="0.2">
      <c r="A24" s="19" t="s">
        <v>81</v>
      </c>
      <c r="B24" s="5">
        <v>144609.56</v>
      </c>
      <c r="C24" s="5">
        <v>0</v>
      </c>
      <c r="D24" s="5">
        <f t="shared" si="0"/>
        <v>144609.56</v>
      </c>
      <c r="E24" s="5">
        <v>69097.240000000005</v>
      </c>
      <c r="F24" s="5">
        <v>69097.240000000005</v>
      </c>
      <c r="G24" s="5">
        <f t="shared" si="1"/>
        <v>75512.319999999992</v>
      </c>
      <c r="H24" s="9">
        <v>3100</v>
      </c>
    </row>
    <row r="25" spans="1:8" x14ac:dyDescent="0.2">
      <c r="A25" s="19" t="s">
        <v>82</v>
      </c>
      <c r="B25" s="5">
        <v>39730</v>
      </c>
      <c r="C25" s="5">
        <v>0</v>
      </c>
      <c r="D25" s="5">
        <f t="shared" si="0"/>
        <v>39730</v>
      </c>
      <c r="E25" s="5">
        <v>17400</v>
      </c>
      <c r="F25" s="5">
        <v>17400</v>
      </c>
      <c r="G25" s="5">
        <f t="shared" si="1"/>
        <v>22330</v>
      </c>
      <c r="H25" s="9">
        <v>3200</v>
      </c>
    </row>
    <row r="26" spans="1:8" x14ac:dyDescent="0.2">
      <c r="A26" s="19" t="s">
        <v>83</v>
      </c>
      <c r="B26" s="5">
        <v>21500</v>
      </c>
      <c r="C26" s="5">
        <v>9500</v>
      </c>
      <c r="D26" s="5">
        <f t="shared" si="0"/>
        <v>31000</v>
      </c>
      <c r="E26" s="5">
        <v>16884.490000000002</v>
      </c>
      <c r="F26" s="5">
        <v>16884.490000000002</v>
      </c>
      <c r="G26" s="5">
        <f t="shared" si="1"/>
        <v>14115.509999999998</v>
      </c>
      <c r="H26" s="9">
        <v>3300</v>
      </c>
    </row>
    <row r="27" spans="1:8" x14ac:dyDescent="0.2">
      <c r="A27" s="19" t="s">
        <v>84</v>
      </c>
      <c r="B27" s="5">
        <v>106461.45</v>
      </c>
      <c r="C27" s="5">
        <v>2799.92</v>
      </c>
      <c r="D27" s="5">
        <f t="shared" si="0"/>
        <v>109261.37</v>
      </c>
      <c r="E27" s="5">
        <v>88890.3</v>
      </c>
      <c r="F27" s="5">
        <v>88890.3</v>
      </c>
      <c r="G27" s="5">
        <f t="shared" si="1"/>
        <v>20371.069999999992</v>
      </c>
      <c r="H27" s="9">
        <v>3400</v>
      </c>
    </row>
    <row r="28" spans="1:8" x14ac:dyDescent="0.2">
      <c r="A28" s="19" t="s">
        <v>85</v>
      </c>
      <c r="B28" s="5">
        <v>100491.69</v>
      </c>
      <c r="C28" s="5">
        <v>2088</v>
      </c>
      <c r="D28" s="5">
        <f t="shared" si="0"/>
        <v>102579.69</v>
      </c>
      <c r="E28" s="5">
        <v>18848.28</v>
      </c>
      <c r="F28" s="5">
        <v>18848.28</v>
      </c>
      <c r="G28" s="5">
        <f t="shared" si="1"/>
        <v>83731.41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18360</v>
      </c>
      <c r="C30" s="5">
        <v>0</v>
      </c>
      <c r="D30" s="5">
        <f t="shared" si="0"/>
        <v>18360</v>
      </c>
      <c r="E30" s="5">
        <v>7476.99</v>
      </c>
      <c r="F30" s="5">
        <v>7476.99</v>
      </c>
      <c r="G30" s="5">
        <f t="shared" si="1"/>
        <v>10883.01</v>
      </c>
      <c r="H30" s="9">
        <v>3700</v>
      </c>
    </row>
    <row r="31" spans="1:8" x14ac:dyDescent="0.2">
      <c r="A31" s="19" t="s">
        <v>88</v>
      </c>
      <c r="B31" s="5">
        <v>245337.92</v>
      </c>
      <c r="C31" s="5">
        <v>-4220</v>
      </c>
      <c r="D31" s="5">
        <f t="shared" si="0"/>
        <v>241117.92</v>
      </c>
      <c r="E31" s="5">
        <v>68581.179999999993</v>
      </c>
      <c r="F31" s="5">
        <v>68581.179999999993</v>
      </c>
      <c r="G31" s="5">
        <f t="shared" si="1"/>
        <v>172536.74000000002</v>
      </c>
      <c r="H31" s="9">
        <v>3800</v>
      </c>
    </row>
    <row r="32" spans="1:8" x14ac:dyDescent="0.2">
      <c r="A32" s="19" t="s">
        <v>18</v>
      </c>
      <c r="B32" s="5">
        <v>349750.13</v>
      </c>
      <c r="C32" s="5">
        <v>0</v>
      </c>
      <c r="D32" s="5">
        <f t="shared" si="0"/>
        <v>349750.13</v>
      </c>
      <c r="E32" s="5">
        <v>184790.98</v>
      </c>
      <c r="F32" s="5">
        <v>184790.98</v>
      </c>
      <c r="G32" s="5">
        <f t="shared" si="1"/>
        <v>164959.15</v>
      </c>
      <c r="H32" s="9">
        <v>3900</v>
      </c>
    </row>
    <row r="33" spans="1:8" x14ac:dyDescent="0.2">
      <c r="A33" s="17" t="s">
        <v>130</v>
      </c>
      <c r="B33" s="13">
        <f>SUM(B34:B42)</f>
        <v>261600</v>
      </c>
      <c r="C33" s="13">
        <f>SUM(C34:C42)</f>
        <v>0</v>
      </c>
      <c r="D33" s="13">
        <f t="shared" si="0"/>
        <v>261600</v>
      </c>
      <c r="E33" s="13">
        <f>SUM(E34:E42)</f>
        <v>126914.71</v>
      </c>
      <c r="F33" s="13">
        <f>SUM(F34:F42)</f>
        <v>126914.71</v>
      </c>
      <c r="G33" s="13">
        <f t="shared" si="1"/>
        <v>134685.28999999998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261600</v>
      </c>
      <c r="C37" s="5">
        <v>0</v>
      </c>
      <c r="D37" s="5">
        <f t="shared" si="0"/>
        <v>261600</v>
      </c>
      <c r="E37" s="5">
        <v>126914.71</v>
      </c>
      <c r="F37" s="5">
        <v>126914.71</v>
      </c>
      <c r="G37" s="5">
        <f t="shared" si="1"/>
        <v>134685.28999999998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51933.45</v>
      </c>
      <c r="C43" s="13">
        <f>SUM(C44:C52)</f>
        <v>1311649.49</v>
      </c>
      <c r="D43" s="13">
        <f t="shared" si="0"/>
        <v>1363582.94</v>
      </c>
      <c r="E43" s="13">
        <f>SUM(E44:E52)</f>
        <v>486429.70999999996</v>
      </c>
      <c r="F43" s="13">
        <f>SUM(F44:F52)</f>
        <v>486429.70999999996</v>
      </c>
      <c r="G43" s="13">
        <f t="shared" si="1"/>
        <v>877153.23</v>
      </c>
      <c r="H43" s="18">
        <v>0</v>
      </c>
    </row>
    <row r="44" spans="1:8" x14ac:dyDescent="0.2">
      <c r="A44" s="4" t="s">
        <v>96</v>
      </c>
      <c r="B44" s="5">
        <v>25000</v>
      </c>
      <c r="C44" s="5">
        <v>111649.49</v>
      </c>
      <c r="D44" s="5">
        <f t="shared" si="0"/>
        <v>136649.49</v>
      </c>
      <c r="E44" s="5">
        <v>71830.039999999994</v>
      </c>
      <c r="F44" s="5">
        <v>71830.039999999994</v>
      </c>
      <c r="G44" s="5">
        <f t="shared" si="1"/>
        <v>64819.45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26933.45</v>
      </c>
      <c r="C46" s="5">
        <v>0</v>
      </c>
      <c r="D46" s="5">
        <f t="shared" si="0"/>
        <v>26933.45</v>
      </c>
      <c r="E46" s="5">
        <v>26699.67</v>
      </c>
      <c r="F46" s="5">
        <v>26699.67</v>
      </c>
      <c r="G46" s="5">
        <f t="shared" si="1"/>
        <v>233.78000000000247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1200000</v>
      </c>
      <c r="D47" s="5">
        <f t="shared" si="0"/>
        <v>1200000</v>
      </c>
      <c r="E47" s="5">
        <v>387900</v>
      </c>
      <c r="F47" s="5">
        <v>387900</v>
      </c>
      <c r="G47" s="5">
        <f t="shared" si="1"/>
        <v>812100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401273.43</v>
      </c>
      <c r="C65" s="13">
        <f>SUM(C66:C68)</f>
        <v>0</v>
      </c>
      <c r="D65" s="13">
        <f t="shared" si="0"/>
        <v>401273.43</v>
      </c>
      <c r="E65" s="13">
        <f>SUM(E66:E68)</f>
        <v>85606.03</v>
      </c>
      <c r="F65" s="13">
        <f>SUM(F66:F68)</f>
        <v>85606.03</v>
      </c>
      <c r="G65" s="13">
        <f t="shared" si="1"/>
        <v>315667.40000000002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401273.43</v>
      </c>
      <c r="C68" s="5">
        <v>0</v>
      </c>
      <c r="D68" s="5">
        <f t="shared" si="0"/>
        <v>401273.43</v>
      </c>
      <c r="E68" s="5">
        <v>85606.03</v>
      </c>
      <c r="F68" s="5">
        <v>85606.03</v>
      </c>
      <c r="G68" s="5">
        <f t="shared" si="1"/>
        <v>315667.40000000002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18556748.489999998</v>
      </c>
      <c r="C77" s="15">
        <f t="shared" si="4"/>
        <v>1304538.3699999999</v>
      </c>
      <c r="D77" s="15">
        <f t="shared" si="4"/>
        <v>19861286.860000003</v>
      </c>
      <c r="E77" s="15">
        <f t="shared" si="4"/>
        <v>8066414.7000000011</v>
      </c>
      <c r="F77" s="15">
        <f t="shared" si="4"/>
        <v>8066414.7000000011</v>
      </c>
      <c r="G77" s="15">
        <f t="shared" si="4"/>
        <v>11794872.16</v>
      </c>
    </row>
    <row r="79" spans="1:8" x14ac:dyDescent="0.2">
      <c r="A79" s="1" t="s">
        <v>125</v>
      </c>
    </row>
    <row r="82" spans="1:4" x14ac:dyDescent="0.2">
      <c r="A82" s="1" t="s">
        <v>142</v>
      </c>
      <c r="D82" s="1" t="s">
        <v>143</v>
      </c>
    </row>
    <row r="85" spans="1:4" x14ac:dyDescent="0.2">
      <c r="A85" s="1" t="s">
        <v>144</v>
      </c>
      <c r="D85" s="1" t="s">
        <v>145</v>
      </c>
    </row>
    <row r="86" spans="1:4" x14ac:dyDescent="0.2">
      <c r="A86" s="1" t="s">
        <v>146</v>
      </c>
      <c r="D86" s="1" t="s">
        <v>147</v>
      </c>
    </row>
    <row r="87" spans="1:4" x14ac:dyDescent="0.2">
      <c r="A87" s="1" t="s">
        <v>148</v>
      </c>
      <c r="D87" s="1" t="s">
        <v>149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A19" sqref="A19:E2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18103541.609999999</v>
      </c>
      <c r="C6" s="5">
        <v>-7111.12</v>
      </c>
      <c r="D6" s="5">
        <f>B6+C6</f>
        <v>18096430.489999998</v>
      </c>
      <c r="E6" s="5">
        <v>7494378.96</v>
      </c>
      <c r="F6" s="5">
        <v>7494378.96</v>
      </c>
      <c r="G6" s="5">
        <f>D6-E6</f>
        <v>10602051.529999997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453206.88</v>
      </c>
      <c r="C8" s="5">
        <v>1311649.49</v>
      </c>
      <c r="D8" s="5">
        <f>B8+C8</f>
        <v>1764856.37</v>
      </c>
      <c r="E8" s="5">
        <v>572035.74</v>
      </c>
      <c r="F8" s="5">
        <v>572035.74</v>
      </c>
      <c r="G8" s="5">
        <f>D8-E8</f>
        <v>1192820.6300000001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18556748.489999998</v>
      </c>
      <c r="C16" s="15">
        <f t="shared" si="0"/>
        <v>1304538.3699999999</v>
      </c>
      <c r="D16" s="15">
        <f t="shared" si="0"/>
        <v>19861286.859999999</v>
      </c>
      <c r="E16" s="15">
        <f t="shared" si="0"/>
        <v>8066414.7000000002</v>
      </c>
      <c r="F16" s="15">
        <f t="shared" si="0"/>
        <v>8066414.7000000002</v>
      </c>
      <c r="G16" s="15">
        <f t="shared" si="0"/>
        <v>11794872.159999998</v>
      </c>
    </row>
    <row r="19" spans="1:4" x14ac:dyDescent="0.2">
      <c r="A19" s="1" t="s">
        <v>142</v>
      </c>
      <c r="D19" s="1" t="s">
        <v>143</v>
      </c>
    </row>
    <row r="22" spans="1:4" x14ac:dyDescent="0.2">
      <c r="A22" s="1" t="s">
        <v>144</v>
      </c>
      <c r="D22" s="1" t="s">
        <v>145</v>
      </c>
    </row>
    <row r="23" spans="1:4" x14ac:dyDescent="0.2">
      <c r="A23" s="1" t="s">
        <v>146</v>
      </c>
      <c r="D23" s="1" t="s">
        <v>147</v>
      </c>
    </row>
    <row r="24" spans="1:4" x14ac:dyDescent="0.2">
      <c r="A24" s="1" t="s">
        <v>148</v>
      </c>
      <c r="D24" s="1" t="s">
        <v>149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opLeftCell="A32" workbookViewId="0">
      <selection activeCell="A55" sqref="A55:E6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18556748.489999998</v>
      </c>
      <c r="C7" s="5">
        <v>1304538.3700000001</v>
      </c>
      <c r="D7" s="5">
        <f>B7+C7</f>
        <v>19861286.859999999</v>
      </c>
      <c r="E7" s="5">
        <v>8066414.7000000002</v>
      </c>
      <c r="F7" s="5">
        <v>8066414.7000000002</v>
      </c>
      <c r="G7" s="5">
        <f>D7-E7</f>
        <v>11794872.16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18556748.489999998</v>
      </c>
      <c r="C15" s="16">
        <f t="shared" si="2"/>
        <v>1304538.3700000001</v>
      </c>
      <c r="D15" s="16">
        <f t="shared" si="2"/>
        <v>19861286.859999999</v>
      </c>
      <c r="E15" s="16">
        <f t="shared" si="2"/>
        <v>8066414.7000000002</v>
      </c>
      <c r="F15" s="16">
        <f t="shared" si="2"/>
        <v>8066414.7000000002</v>
      </c>
      <c r="G15" s="16">
        <f t="shared" si="2"/>
        <v>11794872.16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18556748.489999998</v>
      </c>
      <c r="C37" s="5">
        <v>1304538.3700000001</v>
      </c>
      <c r="D37" s="5">
        <f t="shared" ref="D37:D49" si="6">B37+C37</f>
        <v>19861286.859999999</v>
      </c>
      <c r="E37" s="5">
        <v>8066414.7000000002</v>
      </c>
      <c r="F37" s="5">
        <v>8066414.7000000002</v>
      </c>
      <c r="G37" s="5">
        <f t="shared" ref="G37:G49" si="7">D37-E37</f>
        <v>11794872.16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18556748.489999998</v>
      </c>
      <c r="C51" s="16">
        <f t="shared" si="8"/>
        <v>1304538.3700000001</v>
      </c>
      <c r="D51" s="16">
        <f t="shared" si="8"/>
        <v>19861286.859999999</v>
      </c>
      <c r="E51" s="16">
        <f t="shared" si="8"/>
        <v>8066414.7000000002</v>
      </c>
      <c r="F51" s="16">
        <f t="shared" si="8"/>
        <v>8066414.7000000002</v>
      </c>
      <c r="G51" s="16">
        <f t="shared" si="8"/>
        <v>11794872.16</v>
      </c>
    </row>
    <row r="53" spans="1:7" x14ac:dyDescent="0.2">
      <c r="A53" s="1" t="s">
        <v>125</v>
      </c>
    </row>
    <row r="55" spans="1:7" x14ac:dyDescent="0.2">
      <c r="A55" s="1" t="s">
        <v>142</v>
      </c>
      <c r="D55" s="1" t="s">
        <v>143</v>
      </c>
    </row>
    <row r="58" spans="1:7" x14ac:dyDescent="0.2">
      <c r="A58" s="1" t="s">
        <v>144</v>
      </c>
      <c r="D58" s="1" t="s">
        <v>145</v>
      </c>
    </row>
    <row r="59" spans="1:7" x14ac:dyDescent="0.2">
      <c r="A59" s="1" t="s">
        <v>146</v>
      </c>
      <c r="D59" s="1" t="s">
        <v>147</v>
      </c>
    </row>
    <row r="60" spans="1:7" x14ac:dyDescent="0.2">
      <c r="A60" s="1" t="s">
        <v>148</v>
      </c>
      <c r="D60" s="1" t="s">
        <v>149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opLeftCell="A22" workbookViewId="0">
      <selection activeCell="A46" sqref="A46:E5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1229266.8999999999</v>
      </c>
      <c r="C6" s="13">
        <f t="shared" si="0"/>
        <v>3500</v>
      </c>
      <c r="D6" s="13">
        <f t="shared" si="0"/>
        <v>1232766.8999999999</v>
      </c>
      <c r="E6" s="13">
        <f t="shared" si="0"/>
        <v>492990.23</v>
      </c>
      <c r="F6" s="13">
        <f t="shared" si="0"/>
        <v>492990.23</v>
      </c>
      <c r="G6" s="13">
        <f t="shared" si="0"/>
        <v>739776.66999999993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1229266.8999999999</v>
      </c>
      <c r="C11" s="5">
        <v>3500</v>
      </c>
      <c r="D11" s="5">
        <f t="shared" si="1"/>
        <v>1232766.8999999999</v>
      </c>
      <c r="E11" s="5">
        <v>492990.23</v>
      </c>
      <c r="F11" s="5">
        <v>492990.23</v>
      </c>
      <c r="G11" s="5">
        <f t="shared" si="2"/>
        <v>739776.66999999993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17327481.59</v>
      </c>
      <c r="C16" s="13">
        <f t="shared" si="3"/>
        <v>1301038.3700000001</v>
      </c>
      <c r="D16" s="13">
        <f t="shared" si="3"/>
        <v>18628519.959999997</v>
      </c>
      <c r="E16" s="13">
        <f t="shared" si="3"/>
        <v>7573424.4699999997</v>
      </c>
      <c r="F16" s="13">
        <f t="shared" si="3"/>
        <v>7573424.4699999997</v>
      </c>
      <c r="G16" s="13">
        <f t="shared" si="3"/>
        <v>11055095.489999998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1044743.98</v>
      </c>
      <c r="C18" s="5">
        <v>0</v>
      </c>
      <c r="D18" s="5">
        <f t="shared" ref="D18:D23" si="5">B18+C18</f>
        <v>1044743.98</v>
      </c>
      <c r="E18" s="5">
        <v>426656.38</v>
      </c>
      <c r="F18" s="5">
        <v>426656.38</v>
      </c>
      <c r="G18" s="5">
        <f t="shared" si="4"/>
        <v>618087.6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1912769.08</v>
      </c>
      <c r="C21" s="5">
        <v>0</v>
      </c>
      <c r="D21" s="5">
        <f t="shared" si="5"/>
        <v>1912769.08</v>
      </c>
      <c r="E21" s="5">
        <v>849285.17</v>
      </c>
      <c r="F21" s="5">
        <v>849285.17</v>
      </c>
      <c r="G21" s="5">
        <f t="shared" si="4"/>
        <v>1063483.9100000001</v>
      </c>
    </row>
    <row r="22" spans="1:7" x14ac:dyDescent="0.2">
      <c r="A22" s="25" t="s">
        <v>45</v>
      </c>
      <c r="B22" s="5">
        <v>14369968.529999999</v>
      </c>
      <c r="C22" s="5">
        <v>1301038.3700000001</v>
      </c>
      <c r="D22" s="5">
        <f t="shared" si="5"/>
        <v>15671006.899999999</v>
      </c>
      <c r="E22" s="5">
        <v>6297482.9199999999</v>
      </c>
      <c r="F22" s="5">
        <v>6297482.9199999999</v>
      </c>
      <c r="G22" s="5">
        <f t="shared" si="4"/>
        <v>9373523.9799999986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18556748.489999998</v>
      </c>
      <c r="C42" s="16">
        <f t="shared" si="12"/>
        <v>1304538.3700000001</v>
      </c>
      <c r="D42" s="16">
        <f t="shared" si="12"/>
        <v>19861286.859999996</v>
      </c>
      <c r="E42" s="16">
        <f t="shared" si="12"/>
        <v>8066414.6999999993</v>
      </c>
      <c r="F42" s="16">
        <f t="shared" si="12"/>
        <v>8066414.6999999993</v>
      </c>
      <c r="G42" s="16">
        <f t="shared" si="12"/>
        <v>11794872.159999998</v>
      </c>
    </row>
    <row r="44" spans="1:7" x14ac:dyDescent="0.2">
      <c r="A44" s="1" t="s">
        <v>125</v>
      </c>
    </row>
    <row r="46" spans="1:7" x14ac:dyDescent="0.2">
      <c r="A46" s="1" t="s">
        <v>142</v>
      </c>
      <c r="D46" s="1" t="s">
        <v>143</v>
      </c>
    </row>
    <row r="49" spans="1:4" x14ac:dyDescent="0.2">
      <c r="A49" s="1" t="s">
        <v>144</v>
      </c>
      <c r="D49" s="1" t="s">
        <v>145</v>
      </c>
    </row>
    <row r="50" spans="1:4" x14ac:dyDescent="0.2">
      <c r="A50" s="1" t="s">
        <v>146</v>
      </c>
      <c r="D50" s="1" t="s">
        <v>147</v>
      </c>
    </row>
    <row r="51" spans="1:4" x14ac:dyDescent="0.2">
      <c r="A51" s="1" t="s">
        <v>148</v>
      </c>
      <c r="D51" s="1" t="s">
        <v>149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lastPrinted>2018-07-14T22:21:14Z</cp:lastPrinted>
  <dcterms:created xsi:type="dcterms:W3CDTF">2014-02-10T03:37:14Z</dcterms:created>
  <dcterms:modified xsi:type="dcterms:W3CDTF">2024-07-18T18:14:29Z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