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4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<sst xmlns="http://schemas.openxmlformats.org/spreadsheetml/2006/main" count="31" uniqueCount="31">
  <si>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</si>
  <si>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</si>
  <si>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</si>
  <si>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</si>
  <si>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</si>
  <si>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</si>
  <si>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</si>
  <si>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</si>
  <si>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</si>
  <si>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</si>
  <si>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</si>
  <si>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</si>
  <si>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</si>
  <si>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</si>
  <si>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</si>
  <si>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</si>
  <si>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</si>
  <si>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</si>
  <si>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</si>
  <si>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</si>
  <si>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</si>
  <si>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</si>
  <si>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</si>
  <si>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</si>
  <si>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</si>
  <si>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</si>
  <si>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del Activo
Del 1 de Enero al 31 de Diciembre de 2022
(Cifras en Pesos)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</si>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</sst>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sqref="A1:F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5315617.0699999994</v>
      </c>
      <c r="C3" s="8">
        <f t="shared" ref="C3:F3" si="0">C4+C12</f>
        <v>46751071.57</v>
      </c>
      <c r="D3" s="8">
        <f t="shared" si="0"/>
        <v>46694820.099999994</v>
      </c>
      <c r="E3" s="8">
        <f t="shared" si="0"/>
        <v>5371868.5400000028</v>
      </c>
      <c r="F3" s="8">
        <f t="shared" si="0"/>
        <v>56251.470000002475</v>
      </c>
    </row>
    <row r="4" spans="1:6" x14ac:dyDescent="0.2">
      <c r="A4" s="5" t="s">
        <v>4</v>
      </c>
      <c r="B4" s="8">
        <f>SUM(B5:B11)</f>
        <v>311719.43</v>
      </c>
      <c r="C4" s="8">
        <f>SUM(C5:C11)</f>
        <v>46733903.57</v>
      </c>
      <c r="D4" s="8">
        <f>SUM(D5:D11)</f>
        <v>46514273.029999994</v>
      </c>
      <c r="E4" s="8">
        <f>SUM(E5:E11)</f>
        <v>531349.97000000253</v>
      </c>
      <c r="F4" s="8">
        <f>SUM(F5:F11)</f>
        <v>219630.54000000254</v>
      </c>
    </row>
    <row r="5" spans="1:6" x14ac:dyDescent="0.2">
      <c r="A5" s="6" t="s">
        <v>5</v>
      </c>
      <c r="B5" s="9">
        <v>126023.4</v>
      </c>
      <c r="C5" s="9">
        <v>24197003.129999999</v>
      </c>
      <c r="D5" s="9">
        <v>23969475.809999999</v>
      </c>
      <c r="E5" s="9">
        <f>B5+C5-D5</f>
        <v>353550.71999999881</v>
      </c>
      <c r="F5" s="9">
        <f t="shared" ref="F5:F11" si="1">E5-B5</f>
        <v>227527.31999999881</v>
      </c>
    </row>
    <row r="6" spans="1:6" x14ac:dyDescent="0.2">
      <c r="A6" s="6" t="s">
        <v>6</v>
      </c>
      <c r="B6" s="9">
        <v>185696.03</v>
      </c>
      <c r="C6" s="9">
        <v>22457032.960000001</v>
      </c>
      <c r="D6" s="9">
        <v>22464929.739999998</v>
      </c>
      <c r="E6" s="9">
        <f t="shared" ref="E6:E11" si="2">B6+C6-D6</f>
        <v>177799.25000000373</v>
      </c>
      <c r="F6" s="9">
        <f t="shared" si="1"/>
        <v>-7896.7799999962735</v>
      </c>
    </row>
    <row r="7" spans="1:6" x14ac:dyDescent="0.2">
      <c r="A7" s="6" t="s">
        <v>7</v>
      </c>
      <c r="B7" s="9">
        <v>0</v>
      </c>
      <c r="C7" s="9">
        <v>79867.48</v>
      </c>
      <c r="D7" s="9">
        <v>79867.48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5003897.6399999997</v>
      </c>
      <c r="C12" s="8">
        <f>SUM(C13:C21)</f>
        <v>17168</v>
      </c>
      <c r="D12" s="8">
        <f>SUM(D13:D21)</f>
        <v>180547.07</v>
      </c>
      <c r="E12" s="8">
        <f>SUM(E13:E21)</f>
        <v>4840518.57</v>
      </c>
      <c r="F12" s="8">
        <f>SUM(F13:F21)</f>
        <v>-163379.07000000007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4892356.93</v>
      </c>
      <c r="C15" s="10">
        <v>0</v>
      </c>
      <c r="D15" s="10">
        <v>0</v>
      </c>
      <c r="E15" s="10">
        <f t="shared" si="4"/>
        <v>4892356.93</v>
      </c>
      <c r="F15" s="10">
        <f t="shared" si="3"/>
        <v>0</v>
      </c>
    </row>
    <row r="16" spans="1:6" x14ac:dyDescent="0.2">
      <c r="A16" s="6" t="s">
        <v>14</v>
      </c>
      <c r="B16" s="9">
        <v>2122025.41</v>
      </c>
      <c r="C16" s="9">
        <v>17168</v>
      </c>
      <c r="D16" s="9">
        <v>0</v>
      </c>
      <c r="E16" s="9">
        <f t="shared" si="4"/>
        <v>2139193.41</v>
      </c>
      <c r="F16" s="9">
        <f t="shared" si="3"/>
        <v>17168</v>
      </c>
    </row>
    <row r="17" spans="1:6" x14ac:dyDescent="0.2">
      <c r="A17" s="6" t="s">
        <v>15</v>
      </c>
      <c r="B17" s="9">
        <v>72771</v>
      </c>
      <c r="C17" s="9">
        <v>0</v>
      </c>
      <c r="D17" s="9">
        <v>0</v>
      </c>
      <c r="E17" s="9">
        <f t="shared" si="4"/>
        <v>72771</v>
      </c>
      <c r="F17" s="9">
        <f t="shared" si="3"/>
        <v>0</v>
      </c>
    </row>
    <row r="18" spans="1:6" x14ac:dyDescent="0.2">
      <c r="A18" s="6" t="s">
        <v>16</v>
      </c>
      <c r="B18" s="9">
        <v>-2083255.7</v>
      </c>
      <c r="C18" s="9">
        <v>0</v>
      </c>
      <c r="D18" s="9">
        <v>180547.07</v>
      </c>
      <c r="E18" s="9">
        <f t="shared" si="4"/>
        <v>-2263802.77</v>
      </c>
      <c r="F18" s="9">
        <f t="shared" si="3"/>
        <v>-180547.07000000007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30" spans="1:6" x14ac:dyDescent="0.2">
      <c r="A30" s="1" t="s">
        <v>27</v>
      </c>
      <c r="D30" s="1" t="s">
        <v>28</v>
      </c>
    </row>
    <row r="31" spans="1:6" x14ac:dyDescent="0.2">
      <c r="A31" s="1" t="s">
        <v>29</v>
      </c>
      <c r="D31" s="1" t="s">
        <v>30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2023-01-20T21:30:17Z</cp:lastPrinted>
  <dcterms:created xsi:type="dcterms:W3CDTF">2014-02-09T04:04:15Z</dcterms:created>
  <dcterms:modified xsi:type="dcterms:W3CDTF">2023-01-20T21:30:20Z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