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16" i="4"/>
  <c r="H16" i="4"/>
  <c r="H31" i="4"/>
  <c r="E21" i="4"/>
  <c r="E39" i="4" s="1"/>
  <c r="H21" i="4"/>
  <c r="H39" i="4" l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<sst xmlns="http://schemas.openxmlformats.org/spreadsheetml/2006/main" count="100" uniqueCount="52">
  <si>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</si>
  <si>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</si>
  <si>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</si>
  <si>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</si>
  <si>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</si>
  <si>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</si>
  <si>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</si>
  <si>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</si>
  <si>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</si>
  <si>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</si>
  <si>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</si>
  <si>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</si>
  <si>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</si>
  <si>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</si>
  <si>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</si>
  <si>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</si>
  <si>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</si>
  <si>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</si>
  <si>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</si>
  <si>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</si>
  <si>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</si>
  <si>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</si>
  <si>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</si>
  <si>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</si>
  <si>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</si>
  <si>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</si>
  <si>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</si>
  <si>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</si>
  <si>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</si>
  <si>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</si>
  <si>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</si>
  <si>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</si>
  <si>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</si>
  <si>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</si>
  <si>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</si>
  <si>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</si>
  <si>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</si>
  <si>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</si>
  <si>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</si>
  <si>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</si>
  <si>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</si>
  <si>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</si>
  <si>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</si>
  <si>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</si>
  <si>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</si>
  <si>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</si>
  <si>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</si>
  <si>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Apaseo el Grande, Gto.
Estado Analítico de Ingresos
Del 1 de Enero al 30 de Septiembre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</si>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</sst>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" fillId="0" borderId="0" xfId="18" applyAlignment="1"/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8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activeCell="A46" sqref="A1:H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47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34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44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35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36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37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38</v>
      </c>
    </row>
    <row r="11" spans="1:9" x14ac:dyDescent="0.2">
      <c r="A11" s="40"/>
      <c r="B11" s="43" t="s">
        <v>24</v>
      </c>
      <c r="C11" s="22">
        <v>1940308.74</v>
      </c>
      <c r="D11" s="22">
        <v>0</v>
      </c>
      <c r="E11" s="22">
        <f t="shared" si="2"/>
        <v>1940308.74</v>
      </c>
      <c r="F11" s="22">
        <v>1540387.06</v>
      </c>
      <c r="G11" s="22">
        <v>1540387.06</v>
      </c>
      <c r="H11" s="22">
        <f t="shared" si="3"/>
        <v>-399921.67999999993</v>
      </c>
      <c r="I11" s="45" t="s">
        <v>39</v>
      </c>
    </row>
    <row r="12" spans="1:9" ht="22.5" x14ac:dyDescent="0.2">
      <c r="A12" s="40"/>
      <c r="B12" s="43" t="s">
        <v>25</v>
      </c>
      <c r="C12" s="22">
        <v>367466.51</v>
      </c>
      <c r="D12" s="22">
        <v>0</v>
      </c>
      <c r="E12" s="22">
        <f t="shared" si="2"/>
        <v>367466.51</v>
      </c>
      <c r="F12" s="22">
        <v>221280</v>
      </c>
      <c r="G12" s="22">
        <v>221280</v>
      </c>
      <c r="H12" s="22">
        <f t="shared" si="3"/>
        <v>-146186.51</v>
      </c>
      <c r="I12" s="45" t="s">
        <v>40</v>
      </c>
    </row>
    <row r="13" spans="1:9" ht="22.5" x14ac:dyDescent="0.2">
      <c r="A13" s="40"/>
      <c r="B13" s="43" t="s">
        <v>26</v>
      </c>
      <c r="C13" s="22">
        <v>14685584.18</v>
      </c>
      <c r="D13" s="22">
        <v>0</v>
      </c>
      <c r="E13" s="22">
        <f t="shared" si="2"/>
        <v>14685584.18</v>
      </c>
      <c r="F13" s="22">
        <v>11014188.119999999</v>
      </c>
      <c r="G13" s="22">
        <v>11014188.119999999</v>
      </c>
      <c r="H13" s="22">
        <f t="shared" si="3"/>
        <v>-3671396.0600000005</v>
      </c>
      <c r="I13" s="45" t="s">
        <v>41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43</v>
      </c>
    </row>
    <row r="16" spans="1:9" x14ac:dyDescent="0.2">
      <c r="A16" s="9"/>
      <c r="B16" s="10" t="s">
        <v>13</v>
      </c>
      <c r="C16" s="23">
        <f>SUM(C5:C14)</f>
        <v>16993359.43</v>
      </c>
      <c r="D16" s="23">
        <f t="shared" ref="D16:H16" si="6">SUM(D5:D14)</f>
        <v>0</v>
      </c>
      <c r="E16" s="23">
        <f t="shared" si="6"/>
        <v>16993359.43</v>
      </c>
      <c r="F16" s="23">
        <f t="shared" si="6"/>
        <v>12775855.18</v>
      </c>
      <c r="G16" s="11">
        <f t="shared" si="6"/>
        <v>12775855.18</v>
      </c>
      <c r="H16" s="12">
        <f t="shared" si="6"/>
        <v>-4217504.25</v>
      </c>
      <c r="I16" s="45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43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43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43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43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43</v>
      </c>
    </row>
    <row r="31" spans="1:9" ht="41.25" customHeight="1" x14ac:dyDescent="0.2">
      <c r="A31" s="47" t="s">
        <v>45</v>
      </c>
      <c r="B31" s="48"/>
      <c r="C31" s="26">
        <f t="shared" ref="C31:H31" si="14">SUM(C32:C35)</f>
        <v>16993359.43</v>
      </c>
      <c r="D31" s="26">
        <f t="shared" si="14"/>
        <v>0</v>
      </c>
      <c r="E31" s="26">
        <f t="shared" si="14"/>
        <v>16993359.43</v>
      </c>
      <c r="F31" s="26">
        <f t="shared" si="14"/>
        <v>12775855.18</v>
      </c>
      <c r="G31" s="26">
        <f t="shared" si="14"/>
        <v>12775855.18</v>
      </c>
      <c r="H31" s="26">
        <f t="shared" si="14"/>
        <v>-4217504.25</v>
      </c>
      <c r="I31" s="45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37</v>
      </c>
    </row>
    <row r="34" spans="1:9" x14ac:dyDescent="0.2">
      <c r="A34" s="16"/>
      <c r="B34" s="17" t="s">
        <v>32</v>
      </c>
      <c r="C34" s="25">
        <v>1940308.74</v>
      </c>
      <c r="D34" s="25">
        <v>0</v>
      </c>
      <c r="E34" s="25">
        <f>C34+D34</f>
        <v>1940308.74</v>
      </c>
      <c r="F34" s="25">
        <v>1540387.06</v>
      </c>
      <c r="G34" s="25">
        <v>1540387.06</v>
      </c>
      <c r="H34" s="25">
        <f t="shared" si="15"/>
        <v>-399921.67999999993</v>
      </c>
      <c r="I34" s="45" t="s">
        <v>39</v>
      </c>
    </row>
    <row r="35" spans="1:9" ht="22.5" x14ac:dyDescent="0.2">
      <c r="A35" s="16"/>
      <c r="B35" s="17" t="s">
        <v>26</v>
      </c>
      <c r="C35" s="25">
        <v>15053050.689999999</v>
      </c>
      <c r="D35" s="25">
        <v>0</v>
      </c>
      <c r="E35" s="25">
        <f>C35+D35</f>
        <v>15053050.689999999</v>
      </c>
      <c r="F35" s="25">
        <v>11235468.119999999</v>
      </c>
      <c r="G35" s="25">
        <v>11235468.119999999</v>
      </c>
      <c r="H35" s="25">
        <f t="shared" ref="H35" si="16">G35-C35</f>
        <v>-3817582.5700000003</v>
      </c>
      <c r="I35" s="45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43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42</v>
      </c>
    </row>
    <row r="39" spans="1:9" x14ac:dyDescent="0.2">
      <c r="A39" s="19"/>
      <c r="B39" s="20" t="s">
        <v>13</v>
      </c>
      <c r="C39" s="23">
        <f>SUM(C37+C31+C21)</f>
        <v>16993359.43</v>
      </c>
      <c r="D39" s="23">
        <f t="shared" ref="D39:H39" si="18">SUM(D37+D31+D21)</f>
        <v>0</v>
      </c>
      <c r="E39" s="23">
        <f t="shared" si="18"/>
        <v>16993359.43</v>
      </c>
      <c r="F39" s="23">
        <f t="shared" si="18"/>
        <v>12775855.18</v>
      </c>
      <c r="G39" s="23">
        <f t="shared" si="18"/>
        <v>12775855.18</v>
      </c>
      <c r="H39" s="12">
        <f t="shared" si="18"/>
        <v>-4217504.25</v>
      </c>
      <c r="I39" s="45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43</v>
      </c>
    </row>
    <row r="41" spans="1:9" x14ac:dyDescent="0.2">
      <c r="B41" s="46" t="s">
        <v>46</v>
      </c>
    </row>
    <row r="42" spans="1:9" x14ac:dyDescent="0.2">
      <c r="B42" s="38"/>
    </row>
    <row r="43" spans="1:9" x14ac:dyDescent="0.2">
      <c r="B43" s="39"/>
    </row>
    <row r="45" spans="1:9" ht="15" x14ac:dyDescent="0.25">
      <c r="B45" s="66" t="s">
        <v>48</v>
      </c>
      <c r="F45" s="66" t="s">
        <v>49</v>
      </c>
    </row>
    <row r="46" spans="1:9" ht="15" x14ac:dyDescent="0.25">
      <c r="B46" s="66" t="s">
        <v>50</v>
      </c>
      <c r="F46" s="66" t="s">
        <v>51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55118110236220474" bottom="0.35433070866141736" header="0.31496062992125984" footer="0.31496062992125984"/>
  <pageSetup scale="83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2022-10-17T17:46:23Z</cp:lastPrinted>
  <dcterms:created xsi:type="dcterms:W3CDTF">2012-12-11T20:48:19Z</dcterms:created>
  <dcterms:modified xsi:type="dcterms:W3CDTF">2022-10-17T17:46:24Z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