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3ER TRIM 2022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EAA!$A$1:$F$34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F12" i="2"/>
  <c r="E4" i="2"/>
  <c r="F4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<sst xmlns="http://schemas.openxmlformats.org/spreadsheetml/2006/main" count="31" uniqueCount="31">
  <si>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</si>
  <si>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</si>
  <si>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</si>
  <si>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</si>
  <si>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</si>
  <si>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</si>
  <si>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</si>
  <si>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</si>
  <si>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</si>
  <si>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</si>
  <si>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</si>
  <si>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</si>
  <si>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</si>
  <si>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</si>
  <si>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</si>
  <si>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</si>
  <si>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</si>
  <si>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</si>
  <si>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</si>
  <si>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</si>
  <si>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</si>
  <si>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</si>
  <si>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</si>
  <si>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</si>
  <si>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</si>
  <si>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</si>
  <si>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Analítico del Activo
Del 1 de Enero al 30 de Septiembre de 2022
(Cifras en Pesos)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</si>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</sst>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sqref="A1:F29"/>
    </sheetView>
  </sheetViews>
  <sheetFormatPr baseColWidth="10" defaultColWidth="12" defaultRowHeight="11.25" x14ac:dyDescent="0.2"/>
  <cols>
    <col min="1" max="1" width="61.6640625" style="1" customWidth="1"/>
    <col min="2" max="2" width="13.6640625" style="1" customWidth="1"/>
    <col min="3" max="3" width="18.33203125" style="1" customWidth="1"/>
    <col min="4" max="4" width="15.6640625" style="1" customWidth="1"/>
    <col min="5" max="5" width="13.33203125" style="1" customWidth="1"/>
    <col min="6" max="6" width="21.1640625" style="1" customWidth="1"/>
    <col min="7" max="16384" width="12" style="1"/>
  </cols>
  <sheetData>
    <row r="1" spans="1:6" ht="45" customHeight="1" x14ac:dyDescent="0.2">
      <c r="A1" s="10" t="s">
        <v>26</v>
      </c>
      <c r="B1" s="11"/>
      <c r="C1" s="11"/>
      <c r="D1" s="11"/>
      <c r="E1" s="11"/>
      <c r="F1" s="12"/>
    </row>
    <row r="2" spans="1:6" ht="22.5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7">
        <f>B4+B12</f>
        <v>5315617.0699999994</v>
      </c>
      <c r="C3" s="7">
        <f t="shared" ref="C3:F3" si="0">C4+C12</f>
        <v>34853161.099999994</v>
      </c>
      <c r="D3" s="7">
        <f t="shared" si="0"/>
        <v>33184840.210000001</v>
      </c>
      <c r="E3" s="7">
        <f t="shared" si="0"/>
        <v>6983937.96</v>
      </c>
      <c r="F3" s="7">
        <f t="shared" si="0"/>
        <v>1668320.8900000004</v>
      </c>
    </row>
    <row r="4" spans="1:6" x14ac:dyDescent="0.2">
      <c r="A4" s="5" t="s">
        <v>4</v>
      </c>
      <c r="B4" s="7">
        <f>SUM(B5:B11)</f>
        <v>311719.43</v>
      </c>
      <c r="C4" s="7">
        <f>SUM(C5:C11)</f>
        <v>34835993.099999994</v>
      </c>
      <c r="D4" s="7">
        <f>SUM(D5:D11)</f>
        <v>33184840.210000001</v>
      </c>
      <c r="E4" s="7">
        <f>SUM(E5:E11)</f>
        <v>1962872.3200000003</v>
      </c>
      <c r="F4" s="7">
        <f>SUM(F5:F11)</f>
        <v>1651152.8900000004</v>
      </c>
    </row>
    <row r="5" spans="1:6" x14ac:dyDescent="0.2">
      <c r="A5" s="6" t="s">
        <v>5</v>
      </c>
      <c r="B5" s="8">
        <v>126023.4</v>
      </c>
      <c r="C5" s="8">
        <v>16697293.9</v>
      </c>
      <c r="D5" s="8">
        <v>15099165.199999999</v>
      </c>
      <c r="E5" s="8">
        <f>B5+C5-D5</f>
        <v>1724152.1000000015</v>
      </c>
      <c r="F5" s="8">
        <f t="shared" ref="F5:F11" si="1">E5-B5</f>
        <v>1598128.7000000016</v>
      </c>
    </row>
    <row r="6" spans="1:6" x14ac:dyDescent="0.2">
      <c r="A6" s="6" t="s">
        <v>6</v>
      </c>
      <c r="B6" s="8">
        <v>185696.03</v>
      </c>
      <c r="C6" s="8">
        <v>18098231.719999999</v>
      </c>
      <c r="D6" s="8">
        <v>18084607.530000001</v>
      </c>
      <c r="E6" s="8">
        <f t="shared" ref="E6:E11" si="2">B6+C6-D6</f>
        <v>199320.21999999881</v>
      </c>
      <c r="F6" s="8">
        <f t="shared" si="1"/>
        <v>13624.189999998809</v>
      </c>
    </row>
    <row r="7" spans="1:6" x14ac:dyDescent="0.2">
      <c r="A7" s="6" t="s">
        <v>7</v>
      </c>
      <c r="B7" s="8">
        <v>0</v>
      </c>
      <c r="C7" s="8">
        <v>40467.480000000003</v>
      </c>
      <c r="D7" s="8">
        <v>1067.48</v>
      </c>
      <c r="E7" s="8">
        <f t="shared" si="2"/>
        <v>39400</v>
      </c>
      <c r="F7" s="8">
        <f t="shared" si="1"/>
        <v>39400</v>
      </c>
    </row>
    <row r="8" spans="1:6" x14ac:dyDescent="0.2">
      <c r="A8" s="6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6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6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6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5" t="s">
        <v>10</v>
      </c>
      <c r="B12" s="7">
        <f>SUM(B13:B21)</f>
        <v>5003897.6399999997</v>
      </c>
      <c r="C12" s="7">
        <f>SUM(C13:C21)</f>
        <v>17168</v>
      </c>
      <c r="D12" s="7">
        <f>SUM(D13:D21)</f>
        <v>0</v>
      </c>
      <c r="E12" s="7">
        <f>SUM(E13:E21)</f>
        <v>5021065.6399999997</v>
      </c>
      <c r="F12" s="7">
        <f>SUM(F13:F21)</f>
        <v>17168</v>
      </c>
    </row>
    <row r="13" spans="1:6" x14ac:dyDescent="0.2">
      <c r="A13" s="6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6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6" t="s">
        <v>13</v>
      </c>
      <c r="B15" s="9">
        <v>4892356.93</v>
      </c>
      <c r="C15" s="9">
        <v>0</v>
      </c>
      <c r="D15" s="9">
        <v>0</v>
      </c>
      <c r="E15" s="9">
        <f t="shared" si="4"/>
        <v>4892356.93</v>
      </c>
      <c r="F15" s="9">
        <f t="shared" si="3"/>
        <v>0</v>
      </c>
    </row>
    <row r="16" spans="1:6" x14ac:dyDescent="0.2">
      <c r="A16" s="6" t="s">
        <v>14</v>
      </c>
      <c r="B16" s="8">
        <v>2122025.41</v>
      </c>
      <c r="C16" s="8">
        <v>17168</v>
      </c>
      <c r="D16" s="8">
        <v>0</v>
      </c>
      <c r="E16" s="8">
        <f t="shared" si="4"/>
        <v>2139193.41</v>
      </c>
      <c r="F16" s="8">
        <f t="shared" si="3"/>
        <v>17168</v>
      </c>
    </row>
    <row r="17" spans="1:6" x14ac:dyDescent="0.2">
      <c r="A17" s="6" t="s">
        <v>15</v>
      </c>
      <c r="B17" s="8">
        <v>72771</v>
      </c>
      <c r="C17" s="8">
        <v>0</v>
      </c>
      <c r="D17" s="8">
        <v>0</v>
      </c>
      <c r="E17" s="8">
        <f t="shared" si="4"/>
        <v>72771</v>
      </c>
      <c r="F17" s="8">
        <f t="shared" si="3"/>
        <v>0</v>
      </c>
    </row>
    <row r="18" spans="1:6" x14ac:dyDescent="0.2">
      <c r="A18" s="6" t="s">
        <v>16</v>
      </c>
      <c r="B18" s="8">
        <v>-2083255.7</v>
      </c>
      <c r="C18" s="8">
        <v>0</v>
      </c>
      <c r="D18" s="8">
        <v>0</v>
      </c>
      <c r="E18" s="8">
        <f t="shared" si="4"/>
        <v>-2083255.7</v>
      </c>
      <c r="F18" s="8">
        <f t="shared" si="3"/>
        <v>0</v>
      </c>
    </row>
    <row r="19" spans="1:6" x14ac:dyDescent="0.2">
      <c r="A19" s="6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6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6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2" spans="1:6" x14ac:dyDescent="0.2">
      <c r="A22" s="16" t="s">
        <v>25</v>
      </c>
    </row>
    <row r="28" spans="1:6" x14ac:dyDescent="0.2">
      <c r="A28" s="13" t="s">
        <v>27</v>
      </c>
      <c r="B28" s="14"/>
      <c r="C28" s="15"/>
      <c r="D28" s="13" t="s">
        <v>28</v>
      </c>
      <c r="E28" s="15"/>
    </row>
    <row r="29" spans="1:6" x14ac:dyDescent="0.2">
      <c r="A29" s="13" t="s">
        <v>29</v>
      </c>
      <c r="B29" s="14"/>
      <c r="C29" s="15"/>
      <c r="D29" s="13" t="s">
        <v>30</v>
      </c>
      <c r="E29" s="15"/>
    </row>
  </sheetData>
  <sheetProtection formatCells="0" formatColumns="0" formatRows="0" autoFilter="0"/>
  <mergeCells count="1">
    <mergeCell ref="A1:F1"/>
  </mergeCells>
  <printOptions horizontalCentered="1" verticalCentered="1"/>
  <pageMargins left="0.51181102362204722" right="0.51181102362204722" top="0.74803149606299213" bottom="0.55118110236220474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2022-10-17T17:19:25Z</cp:lastPrinted>
  <dcterms:created xsi:type="dcterms:W3CDTF">2014-02-09T04:04:15Z</dcterms:created>
  <dcterms:modified xsi:type="dcterms:W3CDTF">2022-10-17T17:19:26Z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