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5440" windowHeight="12135"/>
  </bookViews>
  <sheets>
    <sheet name="EFE" sheetId="2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/>
  <c r="E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<sst xmlns="http://schemas.openxmlformats.org/spreadsheetml/2006/main" count="61" uniqueCount="52">
  <si>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</si>
  <si>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</si>
  <si>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</si>
  <si>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</si>
  <si>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</si>
  <si>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</si>
  <si>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</si>
  <si>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</si>
  <si>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</si>
  <si>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</si>
  <si>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</si>
  <si>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</si>
  <si>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</si>
  <si>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</si>
  <si>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</si>
  <si>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</si>
  <si>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</si>
  <si>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</si>
  <si>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</si>
  <si>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</si>
  <si>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</si>
  <si>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</si>
  <si>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</si>
  <si>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</si>
  <si>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</si>
  <si>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</si>
  <si>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</si>
  <si>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</si>
  <si>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</si>
  <si>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</si>
  <si>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</si>
  <si>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</si>
  <si>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</si>
  <si>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</si>
  <si>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</si>
  <si>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</si>
  <si>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</si>
  <si>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</si>
  <si>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</si>
  <si>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</si>
  <si>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</si>
  <si>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</si>
  <si>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</si>
  <si>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</si>
  <si>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</si>
  <si>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</si>
  <si>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</si>
  <si>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</si>
  <si>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</si>
  <si>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</si>
  <si>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</si>
  <si>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Apaseo el Grande, Gto.
Estado de Flujos de Efectivo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</si>
</sst>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15745029.270000001</v>
      </c>
      <c r="E5" s="14">
        <f>SUM(E6:E15)</f>
        <v>16266211.469999999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811791.48</v>
      </c>
      <c r="E12" s="17">
        <v>756271.01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14790529.65</v>
      </c>
      <c r="E14" s="17">
        <v>15174379.01</v>
      </c>
    </row>
    <row r="15" spans="1:5" x14ac:dyDescent="0.2">
      <c r="A15" s="26" t="s">
        <v>48</v>
      </c>
      <c r="C15" s="15" t="s">
        <v>6</v>
      </c>
      <c r="D15" s="16">
        <v>142708.14000000001</v>
      </c>
      <c r="E15" s="17">
        <v>335561.45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16162001.909999998</v>
      </c>
      <c r="E16" s="14">
        <f>SUM(E17:E32)</f>
        <v>15656419.220000001</v>
      </c>
    </row>
    <row r="17" spans="1:5" x14ac:dyDescent="0.2">
      <c r="A17" s="26">
        <v>5110</v>
      </c>
      <c r="C17" s="15" t="s">
        <v>8</v>
      </c>
      <c r="D17" s="16">
        <v>13805350.59</v>
      </c>
      <c r="E17" s="17">
        <v>13030711.16</v>
      </c>
    </row>
    <row r="18" spans="1:5" x14ac:dyDescent="0.2">
      <c r="A18" s="26">
        <v>5120</v>
      </c>
      <c r="C18" s="15" t="s">
        <v>9</v>
      </c>
      <c r="D18" s="16">
        <v>1000418.83</v>
      </c>
      <c r="E18" s="17">
        <v>857396.05</v>
      </c>
    </row>
    <row r="19" spans="1:5" x14ac:dyDescent="0.2">
      <c r="A19" s="26">
        <v>5130</v>
      </c>
      <c r="C19" s="15" t="s">
        <v>10</v>
      </c>
      <c r="D19" s="16">
        <v>602273.51</v>
      </c>
      <c r="E19" s="17">
        <v>882923.52000000002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490975.45</v>
      </c>
      <c r="E23" s="17">
        <v>467040.23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262983.53000000003</v>
      </c>
      <c r="E31" s="17">
        <v>418348.26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-416972.63999999687</v>
      </c>
      <c r="E33" s="14">
        <f>E5-E16</f>
        <v>609792.24999999814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230466.76</v>
      </c>
      <c r="E40" s="14">
        <f>SUM(E41:E43)</f>
        <v>262444.06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258095.06</v>
      </c>
    </row>
    <row r="42" spans="1:5" x14ac:dyDescent="0.2">
      <c r="A42" s="26" t="s">
        <v>50</v>
      </c>
      <c r="C42" s="15" t="s">
        <v>27</v>
      </c>
      <c r="D42" s="16">
        <v>230466.76</v>
      </c>
      <c r="E42" s="17">
        <v>4349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-230466.76</v>
      </c>
      <c r="E44" s="14">
        <f>E36-E40</f>
        <v>-262444.06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68258.570000000007</v>
      </c>
      <c r="E47" s="14">
        <f>SUM(E48+E51)</f>
        <v>151062.13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68258.570000000007</v>
      </c>
      <c r="E51" s="17">
        <v>151062.13</v>
      </c>
    </row>
    <row r="52" spans="1:5" x14ac:dyDescent="0.2">
      <c r="A52" s="4"/>
      <c r="B52" s="11" t="s">
        <v>7</v>
      </c>
      <c r="C52" s="12"/>
      <c r="D52" s="13">
        <f>SUM(D53+D56)</f>
        <v>117507.3</v>
      </c>
      <c r="E52" s="14">
        <f>SUM(E53+E56)</f>
        <v>46105.83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117507.3</v>
      </c>
      <c r="E56" s="17">
        <v>46105.83</v>
      </c>
    </row>
    <row r="57" spans="1:5" x14ac:dyDescent="0.2">
      <c r="A57" s="18" t="s">
        <v>38</v>
      </c>
      <c r="C57" s="19"/>
      <c r="D57" s="13">
        <f>D47-D52</f>
        <v>-49248.729999999996</v>
      </c>
      <c r="E57" s="14">
        <f>E47-E52</f>
        <v>104956.3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-696688.12999999686</v>
      </c>
      <c r="E59" s="14">
        <f>E57+E44+E33</f>
        <v>452304.48999999813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822711.53</v>
      </c>
      <c r="E61" s="14">
        <v>370407.04</v>
      </c>
    </row>
    <row r="62" spans="1:5" x14ac:dyDescent="0.2">
      <c r="A62" s="18" t="s">
        <v>41</v>
      </c>
      <c r="C62" s="19"/>
      <c r="D62" s="13">
        <v>126023.4</v>
      </c>
      <c r="E62" s="14">
        <v>822711.53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45be96a9-161b-45e5-8955-82d7971c9a35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212f5b6f-540c-444d-8783-9749c880513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dcterms:created xsi:type="dcterms:W3CDTF">2012-12-11T20:31:36Z</dcterms:created>
  <dcterms:modified xsi:type="dcterms:W3CDTF">2022-01-27T19:46:14Z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