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21" i="1"/>
  <c r="G16" i="1"/>
  <c r="G13" i="1"/>
  <c r="G9" i="1"/>
  <c r="F24" i="1"/>
  <c r="G24" i="1" s="1"/>
  <c r="F23" i="1"/>
  <c r="G23" i="1" s="1"/>
  <c r="F22" i="1"/>
  <c r="F21" i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G10" i="1" s="1"/>
  <c r="F9" i="1"/>
  <c r="F8" i="1"/>
  <c r="G8" i="1" s="1"/>
  <c r="F7" i="1"/>
  <c r="F15" i="1" l="1"/>
  <c r="G15" i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<sst xmlns="http://schemas.openxmlformats.org/spreadsheetml/2006/main" count="31" uniqueCount="31">
  <si>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</si>
  <si>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</si>
  <si>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</si>
  <si>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</si>
  <si>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</si>
  <si>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</si>
  <si>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</si>
  <si>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</si>
  <si>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</si>
  <si>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</si>
  <si>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</si>
  <si>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</si>
  <si>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</si>
  <si>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</si>
  <si>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</si>
  <si>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</si>
  <si>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</si>
  <si>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</si>
  <si>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</si>
  <si>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</si>
  <si>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</si>
  <si>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</si>
  <si>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</si>
  <si>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</si>
  <si>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</si>
  <si>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</si>
  <si>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APASEO EL GRANDE GTO
ESTADO ANALÍTICO DEL ACTIVO
Del 1 de Enero al AL 31 DE DICIEMBRE DEL 2019</t>
  </si>
  <si>
    <t>C.P. MARIA DE LOURDES JIMENEZ HERNANDEZ</t>
  </si>
  <si>
    <t>CONTADOR GENERAL</t>
  </si>
  <si>
    <t>LIC M. DE LAS MERCEDES AGUADO CERVANTES</t>
  </si>
  <si>
    <t xml:space="preserve">DIRECTORA DE SMDIF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</si>
</sst>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Fill="1" applyBorder="1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B31" sqref="B31:E3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5458319.8100000005</v>
      </c>
      <c r="D4" s="13">
        <f>SUM(D6+D15)</f>
        <v>44910006.449999996</v>
      </c>
      <c r="E4" s="13">
        <f>SUM(E6+E15)</f>
        <v>44879525.899999999</v>
      </c>
      <c r="F4" s="13">
        <f>SUM(F6+F15)</f>
        <v>5488800.3600000013</v>
      </c>
      <c r="G4" s="13">
        <f>SUM(G6+G15)</f>
        <v>30480.550000001138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410857.19</v>
      </c>
      <c r="D6" s="13">
        <f>SUM(D7:D13)</f>
        <v>44356775.539999999</v>
      </c>
      <c r="E6" s="13">
        <f>SUM(E7:E13)</f>
        <v>44375142.789999999</v>
      </c>
      <c r="F6" s="13">
        <f>SUM(F7:F13)</f>
        <v>392489.94000000134</v>
      </c>
      <c r="G6" s="18">
        <f>SUM(G7:G13)</f>
        <v>-18367.249999998676</v>
      </c>
    </row>
    <row r="7" spans="1:7" x14ac:dyDescent="0.2">
      <c r="A7" s="3">
        <v>1110</v>
      </c>
      <c r="B7" s="7" t="s">
        <v>9</v>
      </c>
      <c r="C7" s="18">
        <v>365411.64</v>
      </c>
      <c r="D7" s="18">
        <v>23494412.210000001</v>
      </c>
      <c r="E7" s="18">
        <v>23489416.809999999</v>
      </c>
      <c r="F7" s="18">
        <f>C7+D7-E7</f>
        <v>370407.04000000283</v>
      </c>
      <c r="G7" s="18">
        <f t="shared" ref="G7:G13" si="0">F7-C7</f>
        <v>4995.4000000028173</v>
      </c>
    </row>
    <row r="8" spans="1:7" x14ac:dyDescent="0.2">
      <c r="A8" s="3">
        <v>1120</v>
      </c>
      <c r="B8" s="7" t="s">
        <v>10</v>
      </c>
      <c r="C8" s="18">
        <v>45445.55</v>
      </c>
      <c r="D8" s="18">
        <v>20398363.329999998</v>
      </c>
      <c r="E8" s="18">
        <v>20421725.98</v>
      </c>
      <c r="F8" s="18">
        <f t="shared" ref="F8:F13" si="1">C8+D8-E8</f>
        <v>22082.89999999851</v>
      </c>
      <c r="G8" s="18">
        <f t="shared" si="0"/>
        <v>-23362.650000001493</v>
      </c>
    </row>
    <row r="9" spans="1:7" x14ac:dyDescent="0.2">
      <c r="A9" s="3">
        <v>1130</v>
      </c>
      <c r="B9" s="7" t="s">
        <v>11</v>
      </c>
      <c r="C9" s="18">
        <v>0</v>
      </c>
      <c r="D9" s="18">
        <v>464000</v>
      </c>
      <c r="E9" s="18">
        <v>464000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5047462.62</v>
      </c>
      <c r="D15" s="13">
        <f>SUM(D16:D24)</f>
        <v>553230.91</v>
      </c>
      <c r="E15" s="13">
        <f>SUM(E16:E24)</f>
        <v>504383.11</v>
      </c>
      <c r="F15" s="13">
        <f>SUM(F16:F24)</f>
        <v>5096310.42</v>
      </c>
      <c r="G15" s="13">
        <f>SUM(G16:G24)</f>
        <v>48847.799999999814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4344261.87</v>
      </c>
      <c r="D18" s="19">
        <v>377000</v>
      </c>
      <c r="E18" s="19">
        <v>87000</v>
      </c>
      <c r="F18" s="19">
        <f t="shared" si="3"/>
        <v>4634261.87</v>
      </c>
      <c r="G18" s="19">
        <f t="shared" si="2"/>
        <v>290000</v>
      </c>
    </row>
    <row r="19" spans="1:7" x14ac:dyDescent="0.2">
      <c r="A19" s="3">
        <v>1240</v>
      </c>
      <c r="B19" s="7" t="s">
        <v>18</v>
      </c>
      <c r="C19" s="18">
        <v>1710978.74</v>
      </c>
      <c r="D19" s="18">
        <v>176230.91</v>
      </c>
      <c r="E19" s="18">
        <v>0</v>
      </c>
      <c r="F19" s="18">
        <f t="shared" si="3"/>
        <v>1887209.65</v>
      </c>
      <c r="G19" s="18">
        <f t="shared" si="2"/>
        <v>176230.90999999992</v>
      </c>
    </row>
    <row r="20" spans="1:7" x14ac:dyDescent="0.2">
      <c r="A20" s="3">
        <v>1250</v>
      </c>
      <c r="B20" s="7" t="s">
        <v>19</v>
      </c>
      <c r="C20" s="18">
        <v>72771</v>
      </c>
      <c r="D20" s="18">
        <v>0</v>
      </c>
      <c r="E20" s="18">
        <v>0</v>
      </c>
      <c r="F20" s="18">
        <f t="shared" si="3"/>
        <v>72771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-1080548.99</v>
      </c>
      <c r="D21" s="18">
        <v>0</v>
      </c>
      <c r="E21" s="18">
        <v>417383.11</v>
      </c>
      <c r="F21" s="18">
        <f t="shared" si="3"/>
        <v>-1497932.1</v>
      </c>
      <c r="G21" s="18">
        <f t="shared" si="2"/>
        <v>-417383.1100000001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x14ac:dyDescent="0.2">
      <c r="B31" s="25" t="s">
        <v>29</v>
      </c>
      <c r="C31" s="24"/>
      <c r="D31" s="25" t="s">
        <v>27</v>
      </c>
    </row>
    <row r="32" spans="1:7" x14ac:dyDescent="0.2">
      <c r="B32" s="25" t="s">
        <v>30</v>
      </c>
      <c r="C32" s="24"/>
      <c r="D32" s="25" t="s">
        <v>28</v>
      </c>
    </row>
    <row r="33" spans="2:4" x14ac:dyDescent="0.2">
      <c r="B33" s="26"/>
      <c r="C33" s="26"/>
      <c r="D33" s="26"/>
    </row>
  </sheetData>
  <sheetProtection formatCells="0" formatColumns="0" formatRows="0" autoFilter="0"/>
  <mergeCells count="2">
    <mergeCell ref="A1:G1"/>
    <mergeCell ref="B26:G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2020-02-17T21:37:16Z</cp:lastPrinted>
  <dcterms:created xsi:type="dcterms:W3CDTF">2014-02-09T04:04:15Z</dcterms:created>
  <dcterms:modified xsi:type="dcterms:W3CDTF">2020-02-17T22:46:17Z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