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135" tabRatio="863" activeTab="11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F34" i="65" l="1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E60" i="59" l="1"/>
  <c r="D60" i="59"/>
  <c r="C60" i="59"/>
  <c r="D15" i="63" l="1"/>
  <c r="D26" i="64"/>
  <c r="C78" i="62" l="1"/>
  <c r="C79" i="62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7" i="64" l="1"/>
  <c r="D35" i="64" s="1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</calcChain>
</file>

<file path=xl/sharedStrings.xml><?xml version="1.0" encoding="utf-8"?>
<sst xmlns="http://schemas.openxmlformats.org/spreadsheetml/2006/main" count="873" uniqueCount="631">
  <si>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</si>
  <si>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</si>
  <si>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</si>
  <si>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</si>
  <si>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</si>
  <si>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</si>
  <si>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</si>
  <si>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</si>
  <si>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</si>
  <si>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</si>
  <si>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</si>
  <si>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</si>
  <si>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</si>
  <si>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</si>
  <si>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</si>
  <si>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</si>
  <si>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</si>
  <si>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</si>
  <si>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</si>
  <si>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</si>
  <si>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</si>
  <si>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</si>
  <si>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</si>
  <si>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</si>
  <si>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</si>
  <si>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</si>
  <si>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</si>
  <si>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</si>
  <si>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</si>
  <si>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</si>
  <si>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</si>
  <si>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</si>
  <si>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</si>
  <si>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</si>
  <si>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</si>
  <si>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</si>
  <si>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</si>
  <si>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</si>
  <si>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</si>
  <si>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</si>
  <si>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</si>
  <si>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</si>
  <si>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</si>
  <si>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</si>
  <si>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</si>
  <si>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</si>
  <si>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</si>
  <si>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</si>
  <si>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</si>
  <si>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</si>
  <si>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</si>
  <si>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</si>
  <si>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</si>
  <si>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</si>
  <si>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</si>
  <si>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</si>
  <si>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</si>
  <si>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</si>
  <si>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</si>
  <si>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</si>
  <si>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</si>
  <si>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</si>
  <si>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</si>
  <si>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</si>
  <si>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</si>
  <si>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</si>
  <si>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</si>
  <si>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</si>
  <si>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</si>
  <si>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</si>
  <si>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</si>
  <si>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</si>
  <si>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</si>
  <si>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</si>
  <si>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</si>
  <si>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</si>
  <si>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</si>
  <si>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</si>
  <si>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</si>
  <si>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</si>
  <si>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</si>
  <si>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</si>
  <si>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</si>
  <si>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</si>
  <si>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</si>
  <si>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</si>
  <si>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</si>
  <si>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</si>
  <si>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</si>
  <si>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</si>
  <si>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</si>
  <si>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</si>
  <si>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</si>
  <si>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</si>
  <si>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</si>
  <si>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</si>
  <si>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</si>
  <si>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</si>
  <si>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</si>
  <si>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</si>
  <si>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</si>
  <si>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</si>
  <si>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</si>
  <si>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</si>
  <si>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</si>
  <si>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</si>
  <si>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</si>
  <si>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</si>
  <si>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</si>
  <si>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</si>
  <si>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</si>
  <si>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</si>
  <si>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</si>
  <si>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</si>
  <si>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</si>
  <si>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</si>
  <si>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</si>
  <si>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</si>
  <si>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</si>
  <si>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</si>
  <si>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</si>
  <si>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</si>
  <si>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</si>
  <si>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</si>
  <si>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</si>
  <si>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</si>
  <si>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</si>
  <si>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</si>
  <si>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</si>
  <si>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</si>
  <si>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</si>
  <si>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</si>
  <si>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</si>
  <si>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</si>
  <si>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</si>
  <si>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</si>
  <si>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</si>
  <si>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</si>
  <si>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</si>
  <si>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</si>
  <si>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</si>
  <si>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</si>
  <si>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</si>
  <si>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</si>
  <si>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</si>
  <si>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</si>
  <si>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</si>
  <si>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</si>
  <si>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</si>
  <si>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</si>
  <si>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</si>
  <si>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</si>
  <si>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</si>
  <si>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</si>
  <si>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</si>
  <si>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</si>
  <si>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</si>
  <si>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</si>
  <si>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</si>
  <si>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</si>
  <si>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</si>
  <si>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</si>
  <si>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</si>
  <si>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</si>
  <si>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</si>
  <si>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</si>
  <si>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</si>
  <si>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</si>
  <si>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</si>
  <si>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</si>
  <si>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</si>
  <si>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</si>
  <si>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</si>
  <si>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</si>
  <si>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</si>
  <si>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</si>
  <si>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</si>
  <si>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</si>
  <si>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</si>
  <si>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</si>
  <si>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</si>
  <si>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</si>
  <si>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</si>
  <si>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</si>
  <si>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</si>
  <si>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</si>
  <si>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</si>
  <si>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</si>
  <si>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</si>
  <si>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</si>
  <si>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</si>
  <si>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</si>
  <si>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</si>
  <si>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</si>
  <si>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</si>
  <si>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</si>
  <si>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</si>
  <si>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</si>
  <si>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</si>
  <si>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</si>
  <si>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</si>
  <si>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</si>
  <si>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</si>
  <si>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</si>
  <si>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</si>
  <si>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</si>
  <si>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</si>
  <si>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</si>
  <si>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</si>
  <si>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</si>
  <si>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</si>
  <si>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</si>
  <si>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</si>
  <si>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</si>
  <si>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</si>
  <si>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</si>
  <si>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</si>
  <si>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</si>
  <si>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</si>
  <si>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</si>
  <si>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</si>
  <si>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</si>
  <si>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</si>
  <si>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</si>
  <si>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</si>
  <si>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</si>
  <si>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</si>
  <si>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</si>
  <si>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</si>
  <si>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</si>
  <si>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</si>
  <si>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</si>
  <si>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</si>
  <si>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</si>
  <si>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</si>
  <si>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</si>
  <si>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</si>
  <si>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</si>
  <si>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</si>
  <si>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</si>
  <si>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</si>
  <si>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</si>
  <si>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</si>
  <si>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</si>
  <si>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</si>
  <si>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</si>
  <si>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</si>
  <si>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</si>
  <si>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</si>
  <si>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</si>
  <si>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</si>
  <si>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</si>
  <si>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</si>
  <si>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</si>
  <si>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</si>
  <si>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</si>
  <si>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</si>
  <si>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</si>
  <si>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</si>
  <si>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</si>
  <si>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</si>
  <si>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</si>
  <si>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</si>
  <si>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</si>
  <si>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</si>
  <si>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</si>
  <si>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</si>
  <si>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</si>
  <si>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</si>
  <si>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</si>
  <si>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</si>
  <si>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</si>
  <si>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</si>
  <si>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</si>
  <si>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</si>
  <si>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</si>
  <si>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</si>
  <si>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</si>
  <si>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</si>
  <si>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</si>
  <si>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</si>
  <si>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</si>
  <si>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</si>
  <si>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</si>
  <si>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</si>
  <si>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</si>
  <si>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</si>
  <si>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</si>
  <si>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</si>
  <si>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</si>
  <si>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</si>
  <si>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</si>
  <si>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</si>
  <si>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</si>
  <si>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</si>
  <si>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</si>
  <si>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</si>
  <si>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</si>
  <si>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</si>
  <si>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</si>
  <si>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</si>
  <si>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</si>
  <si>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</si>
  <si>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</si>
  <si>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</si>
  <si>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</si>
  <si>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</si>
  <si>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</si>
  <si>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</si>
  <si>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</si>
  <si>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</si>
  <si>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</si>
  <si>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</si>
  <si>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</si>
  <si>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</si>
  <si>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</si>
  <si>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</si>
  <si>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</si>
  <si>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</si>
  <si>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</si>
  <si>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</si>
  <si>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</si>
  <si>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</si>
  <si>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</si>
  <si>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</si>
  <si>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</si>
  <si>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</si>
  <si>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</si>
  <si>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</si>
  <si>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</si>
  <si>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</si>
  <si>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</si>
  <si>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</si>
  <si>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</si>
  <si>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</si>
  <si>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</si>
  <si>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</si>
  <si>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</si>
  <si>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</si>
  <si>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</si>
  <si>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</si>
  <si>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</si>
  <si>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</si>
  <si>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</si>
  <si>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</si>
  <si>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</si>
  <si>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</si>
  <si>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</si>
  <si>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</si>
  <si>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</si>
  <si>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</si>
  <si>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</si>
  <si>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</si>
  <si>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</si>
  <si>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</si>
  <si>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</si>
  <si>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</si>
  <si>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</si>
  <si>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</si>
  <si>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</si>
  <si>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</si>
  <si>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</si>
  <si>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</si>
  <si>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</si>
  <si>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</si>
  <si>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</si>
  <si>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</si>
  <si>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</si>
  <si>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</si>
  <si>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</si>
  <si>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</si>
  <si>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</si>
  <si>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</si>
  <si>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</si>
  <si>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</si>
  <si>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</si>
  <si>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</si>
  <si>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</si>
  <si>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</si>
  <si>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</si>
  <si>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</si>
  <si>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</si>
  <si>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</si>
  <si>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</si>
  <si>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</si>
  <si>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</si>
  <si>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</si>
  <si>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</si>
  <si>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</si>
  <si>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</si>
  <si>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</si>
  <si>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</si>
  <si>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</si>
  <si>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</si>
  <si>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</si>
  <si>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</si>
  <si>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</si>
  <si>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</si>
  <si>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</si>
  <si>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</si>
  <si>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</si>
  <si>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</si>
  <si>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</si>
  <si>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</si>
  <si>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</si>
  <si>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</si>
  <si>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</si>
  <si>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</si>
  <si>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</si>
  <si>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</si>
  <si>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</si>
  <si>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</si>
  <si>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</si>
  <si>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</si>
  <si>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</si>
  <si>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</si>
  <si>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</si>
  <si>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</si>
  <si>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</si>
  <si>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</si>
  <si>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</si>
  <si>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</si>
  <si>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</si>
  <si>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</si>
  <si>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</si>
  <si>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</si>
  <si>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</si>
  <si>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</si>
  <si>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</si>
  <si>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</si>
  <si>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</si>
  <si>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</si>
  <si>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</si>
  <si>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</si>
  <si>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</si>
  <si>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</si>
  <si>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</si>
  <si>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</si>
  <si>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</si>
  <si>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</si>
  <si>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</si>
  <si>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</si>
  <si>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</si>
  <si>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</si>
  <si>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</si>
  <si>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</si>
  <si>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</si>
  <si>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</si>
  <si>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</si>
  <si>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</si>
  <si>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</si>
  <si>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</si>
  <si>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</si>
  <si>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</si>
  <si>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</si>
  <si>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</si>
  <si>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</si>
  <si>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</si>
  <si>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</si>
  <si>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</si>
  <si>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</si>
  <si>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</si>
  <si>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</si>
  <si>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</si>
  <si>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</si>
  <si>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</si>
  <si>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</si>
  <si>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</si>
  <si>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</si>
  <si>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</si>
  <si>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</si>
  <si>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</si>
  <si>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</si>
  <si>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</si>
  <si>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</si>
  <si>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</si>
  <si>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</si>
  <si>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</si>
  <si>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</si>
  <si>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</si>
  <si>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</si>
  <si>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</si>
  <si>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</si>
  <si>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</si>
  <si>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</si>
  <si>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</si>
  <si>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</si>
  <si>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</si>
  <si>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</si>
  <si>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</si>
  <si>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</si>
  <si>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</si>
  <si>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</si>
  <si>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</si>
  <si>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</si>
  <si>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</si>
  <si>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</si>
  <si>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</si>
  <si>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</si>
  <si>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</si>
  <si>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</si>
  <si>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</si>
  <si>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</si>
  <si>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</si>
  <si>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</si>
  <si>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</si>
  <si>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</si>
  <si>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</si>
  <si>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</si>
  <si>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</si>
  <si>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</si>
  <si>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</si>
  <si>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</si>
  <si>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</si>
  <si>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</si>
  <si>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</si>
  <si>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</si>
  <si>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</si>
  <si>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</si>
  <si>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</si>
  <si>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</si>
  <si>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</si>
  <si>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</si>
  <si>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</si>
  <si>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</si>
  <si>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</si>
  <si>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</si>
  <si>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</si>
  <si>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</si>
  <si>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</si>
  <si>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</si>
  <si>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</si>
  <si>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</si>
  <si>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</si>
  <si>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</si>
  <si>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</si>
  <si>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</si>
  <si>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</si>
  <si>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</si>
  <si>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</si>
  <si>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</si>
  <si>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</si>
  <si>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</si>
  <si>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</si>
  <si>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</si>
  <si>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</si>
  <si>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</si>
  <si>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</si>
  <si>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</si>
  <si>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</si>
  <si>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</si>
  <si>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</si>
  <si>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</si>
  <si>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</si>
  <si>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</si>
  <si>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</si>
  <si>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</si>
  <si>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</si>
  <si>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</si>
  <si>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</si>
  <si>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</si>
  <si>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</si>
  <si>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</si>
  <si>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</si>
  <si>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</si>
  <si>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</si>
  <si>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</si>
  <si>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</si>
  <si>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</si>
  <si>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</si>
  <si>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</si>
  <si>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</si>
  <si>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</si>
  <si>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</si>
  <si>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</si>
  <si>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</si>
  <si>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</si>
  <si>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</si>
  <si>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</si>
  <si>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</si>
  <si>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</si>
  <si>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</si>
  <si>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</si>
  <si>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</si>
  <si>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</si>
  <si>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</si>
  <si>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</si>
  <si>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</si>
  <si>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</si>
  <si>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</si>
  <si>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</si>
  <si>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</si>
  <si>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</si>
  <si>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</si>
  <si>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</si>
  <si>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</si>
  <si>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</si>
  <si>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</si>
  <si>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</si>
  <si>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</si>
  <si>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</si>
  <si>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</si>
  <si>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</si>
  <si>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</si>
  <si>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</si>
  <si>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</si>
  <si>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</si>
  <si>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</si>
  <si>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</si>
  <si>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</si>
  <si>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</si>
  <si>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</si>
  <si>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</si>
  <si>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</si>
  <si>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</si>
  <si>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</si>
  <si>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</si>
  <si>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</si>
  <si>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</si>
  <si>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</si>
  <si>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</si>
  <si>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</si>
  <si>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</si>
  <si>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</si>
  <si>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</si>
  <si>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</si>
  <si>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</si>
  <si>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</si>
  <si>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</si>
  <si>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MUNICIPIO DE APASEO EL GRANDE, GUANAJUATO</t>
  </si>
  <si>
    <t>Correspondiente 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</si>
</sst>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49" t="s">
        <v>629</v>
      </c>
      <c r="B1" s="149"/>
      <c r="C1" s="73"/>
      <c r="D1" s="70" t="s">
        <v>288</v>
      </c>
      <c r="E1" s="71">
        <v>2018</v>
      </c>
    </row>
    <row r="2" spans="1:5" ht="18.95" customHeight="1" x14ac:dyDescent="0.2">
      <c r="A2" s="150" t="s">
        <v>627</v>
      </c>
      <c r="B2" s="150"/>
      <c r="C2" s="93"/>
      <c r="D2" s="70" t="s">
        <v>290</v>
      </c>
      <c r="E2" s="73" t="s">
        <v>291</v>
      </c>
    </row>
    <row r="3" spans="1:5" ht="18.95" customHeight="1" x14ac:dyDescent="0.2">
      <c r="A3" s="151" t="s">
        <v>630</v>
      </c>
      <c r="B3" s="151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 t="s">
        <v>628</v>
      </c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D16" sqref="D16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5" t="s">
        <v>629</v>
      </c>
      <c r="B1" s="155"/>
      <c r="C1" s="155"/>
      <c r="D1" s="155"/>
    </row>
    <row r="2" spans="1:4" s="94" customFormat="1" ht="18.95" customHeight="1" x14ac:dyDescent="0.25">
      <c r="A2" s="155" t="s">
        <v>624</v>
      </c>
      <c r="B2" s="155"/>
      <c r="C2" s="155"/>
      <c r="D2" s="155"/>
    </row>
    <row r="3" spans="1:4" s="94" customFormat="1" ht="18.95" customHeight="1" x14ac:dyDescent="0.25">
      <c r="A3" s="155" t="s">
        <v>630</v>
      </c>
      <c r="B3" s="155"/>
      <c r="C3" s="155"/>
      <c r="D3" s="155"/>
    </row>
    <row r="4" spans="1:4" s="97" customFormat="1" ht="18.95" customHeight="1" x14ac:dyDescent="0.2">
      <c r="A4" s="156" t="s">
        <v>620</v>
      </c>
      <c r="B4" s="156"/>
      <c r="C4" s="156"/>
      <c r="D4" s="156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353952455.04000002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SUM(C16:C19)</f>
        <v>43781062.630000003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43781062.630000003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310171392.41000003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D27" sqref="D27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7" t="s">
        <v>629</v>
      </c>
      <c r="B1" s="157"/>
      <c r="C1" s="157"/>
      <c r="D1" s="157"/>
    </row>
    <row r="2" spans="1:4" s="124" customFormat="1" ht="18.95" customHeight="1" x14ac:dyDescent="0.25">
      <c r="A2" s="157" t="s">
        <v>625</v>
      </c>
      <c r="B2" s="157"/>
      <c r="C2" s="157"/>
      <c r="D2" s="157"/>
    </row>
    <row r="3" spans="1:4" s="124" customFormat="1" ht="18.95" customHeight="1" x14ac:dyDescent="0.25">
      <c r="A3" s="157" t="s">
        <v>630</v>
      </c>
      <c r="B3" s="157"/>
      <c r="C3" s="157"/>
      <c r="D3" s="157"/>
    </row>
    <row r="4" spans="1:4" s="125" customFormat="1" x14ac:dyDescent="0.2">
      <c r="A4" s="158"/>
      <c r="B4" s="158"/>
      <c r="C4" s="158"/>
      <c r="D4" s="158"/>
    </row>
    <row r="5" spans="1:4" x14ac:dyDescent="0.2">
      <c r="A5" s="126" t="s">
        <v>168</v>
      </c>
      <c r="B5" s="127"/>
      <c r="C5" s="128"/>
      <c r="D5" s="129">
        <v>322026209.48000002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93368906.229999989</v>
      </c>
    </row>
    <row r="8" spans="1:4" x14ac:dyDescent="0.2">
      <c r="A8" s="110"/>
      <c r="B8" s="135" t="s">
        <v>166</v>
      </c>
      <c r="C8" s="112">
        <v>1064741.73</v>
      </c>
      <c r="D8" s="136"/>
    </row>
    <row r="9" spans="1:4" x14ac:dyDescent="0.2">
      <c r="A9" s="110"/>
      <c r="B9" s="135" t="s">
        <v>165</v>
      </c>
      <c r="C9" s="112">
        <v>533349.51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3370300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58813.36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80449783.239999995</v>
      </c>
      <c r="D15" s="137"/>
    </row>
    <row r="16" spans="1:4" x14ac:dyDescent="0.2">
      <c r="A16" s="110"/>
      <c r="B16" s="135" t="s">
        <v>158</v>
      </c>
      <c r="C16" s="112">
        <v>13998.88</v>
      </c>
      <c r="D16" s="137"/>
    </row>
    <row r="17" spans="1:4" x14ac:dyDescent="0.2">
      <c r="A17" s="110"/>
      <c r="B17" s="135" t="s">
        <v>157</v>
      </c>
      <c r="C17" s="112">
        <v>6239736.8700000001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1638182.64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6059348.1200000001</v>
      </c>
    </row>
    <row r="27" spans="1:4" x14ac:dyDescent="0.2">
      <c r="A27" s="110"/>
      <c r="B27" s="135" t="s">
        <v>133</v>
      </c>
      <c r="C27" s="112">
        <v>6059348.1200000001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234716651.37000003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B9" sqref="B9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4" t="s">
        <v>629</v>
      </c>
      <c r="B1" s="159"/>
      <c r="C1" s="159"/>
      <c r="D1" s="159"/>
      <c r="E1" s="159"/>
      <c r="F1" s="159"/>
      <c r="G1" s="84" t="s">
        <v>288</v>
      </c>
      <c r="H1" s="85">
        <f>'Notas a los Edos Financieros'!E1</f>
        <v>2018</v>
      </c>
    </row>
    <row r="2" spans="1:10" ht="18.95" customHeight="1" x14ac:dyDescent="0.2">
      <c r="A2" s="154" t="s">
        <v>626</v>
      </c>
      <c r="B2" s="159"/>
      <c r="C2" s="159"/>
      <c r="D2" s="159"/>
      <c r="E2" s="159"/>
      <c r="F2" s="159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0" t="s">
        <v>630</v>
      </c>
      <c r="B3" s="161"/>
      <c r="C3" s="161"/>
      <c r="D3" s="161"/>
      <c r="E3" s="161"/>
      <c r="F3" s="161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f>C9+D9+E9</f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f t="shared" ref="F10:F34" si="0">C10+D10+E10</f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f t="shared" si="0"/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f t="shared" si="0"/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f t="shared" si="0"/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f t="shared" si="0"/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f t="shared" si="0"/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f t="shared" si="0"/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f t="shared" si="0"/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f t="shared" si="0"/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f t="shared" si="0"/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f t="shared" si="0"/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f t="shared" si="0"/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f t="shared" si="0"/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f t="shared" si="0"/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f t="shared" si="0"/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f t="shared" si="0"/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f t="shared" si="0"/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f t="shared" si="0"/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f t="shared" si="0"/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f t="shared" si="0"/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f t="shared" si="0"/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f t="shared" si="0"/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f t="shared" si="0"/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f t="shared" si="0"/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f t="shared" si="0"/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2" t="s">
        <v>40</v>
      </c>
      <c r="B5" s="162"/>
      <c r="C5" s="162"/>
      <c r="D5" s="162"/>
      <c r="E5" s="16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3" t="s">
        <v>44</v>
      </c>
      <c r="C10" s="163"/>
      <c r="D10" s="163"/>
      <c r="E10" s="163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3" t="s">
        <v>48</v>
      </c>
      <c r="C12" s="163"/>
      <c r="D12" s="163"/>
      <c r="E12" s="163"/>
    </row>
    <row r="13" spans="1:8" s="11" customFormat="1" ht="26.1" customHeight="1" x14ac:dyDescent="0.2">
      <c r="A13" s="29" t="s">
        <v>49</v>
      </c>
      <c r="B13" s="163" t="s">
        <v>50</v>
      </c>
      <c r="C13" s="163"/>
      <c r="D13" s="163"/>
      <c r="E13" s="163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4" t="s">
        <v>56</v>
      </c>
      <c r="C22" s="164"/>
      <c r="D22" s="164"/>
      <c r="E22" s="164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36" zoomScaleNormal="100" workbookViewId="0">
      <selection activeCell="C64" sqref="C64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2" t="s">
        <v>629</v>
      </c>
      <c r="B1" s="153"/>
      <c r="C1" s="153"/>
      <c r="D1" s="153"/>
      <c r="E1" s="153"/>
      <c r="F1" s="153"/>
      <c r="G1" s="70" t="s">
        <v>288</v>
      </c>
      <c r="H1" s="81">
        <v>2018</v>
      </c>
    </row>
    <row r="2" spans="1:8" s="72" customFormat="1" ht="18.95" customHeight="1" x14ac:dyDescent="0.25">
      <c r="A2" s="152" t="s">
        <v>289</v>
      </c>
      <c r="B2" s="153"/>
      <c r="C2" s="153"/>
      <c r="D2" s="153"/>
      <c r="E2" s="153"/>
      <c r="F2" s="153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2" t="s">
        <v>630</v>
      </c>
      <c r="B3" s="153"/>
      <c r="C3" s="153"/>
      <c r="D3" s="153"/>
      <c r="E3" s="153"/>
      <c r="F3" s="153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6371033.9000000004</v>
      </c>
    </row>
    <row r="9" spans="1:8" x14ac:dyDescent="0.2">
      <c r="A9" s="78">
        <v>1115</v>
      </c>
      <c r="B9" s="76" t="s">
        <v>295</v>
      </c>
      <c r="C9" s="80">
        <v>2614975.4900000002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16859</v>
      </c>
      <c r="D15" s="80">
        <v>218856.41</v>
      </c>
      <c r="E15" s="80">
        <v>1741746.81</v>
      </c>
      <c r="F15" s="80">
        <v>1549501.3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101524.99</v>
      </c>
      <c r="D20" s="80">
        <v>101524.99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-0.04</v>
      </c>
      <c r="D21" s="80">
        <v>-0.04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30000</v>
      </c>
      <c r="D23" s="80">
        <v>30000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2115784.54</v>
      </c>
      <c r="D25" s="80">
        <v>2115784.54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f>SUM(C40)</f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299257737.79999995</v>
      </c>
      <c r="D52" s="80">
        <f t="shared" ref="D52:E52" si="0">SUM(D53:D59)</f>
        <v>0</v>
      </c>
      <c r="E52" s="80">
        <f t="shared" si="0"/>
        <v>0</v>
      </c>
    </row>
    <row r="53" spans="1:9" x14ac:dyDescent="0.2">
      <c r="A53" s="78">
        <v>1231</v>
      </c>
      <c r="B53" s="76" t="s">
        <v>329</v>
      </c>
      <c r="C53" s="80">
        <v>22715378.460000001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6980800.9400000004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252398324.06999999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17163234.329999998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>SUM(C61:C68)</f>
        <v>72232030.439999998</v>
      </c>
      <c r="D60" s="80">
        <f>SUM(D61:D68)</f>
        <v>6032672.4799999995</v>
      </c>
      <c r="E60" s="80">
        <f>SUM(E61:E68)</f>
        <v>-16480837.800000001</v>
      </c>
    </row>
    <row r="61" spans="1:9" x14ac:dyDescent="0.2">
      <c r="A61" s="78">
        <v>1241</v>
      </c>
      <c r="B61" s="76" t="s">
        <v>337</v>
      </c>
      <c r="C61" s="80">
        <v>13453538.57</v>
      </c>
      <c r="D61" s="80">
        <v>701047.03</v>
      </c>
      <c r="E61" s="80">
        <v>-2397929.5</v>
      </c>
    </row>
    <row r="62" spans="1:9" x14ac:dyDescent="0.2">
      <c r="A62" s="78">
        <v>1242</v>
      </c>
      <c r="B62" s="76" t="s">
        <v>338</v>
      </c>
      <c r="C62" s="80">
        <v>1739835.01</v>
      </c>
      <c r="D62" s="80">
        <v>147674.87</v>
      </c>
      <c r="E62" s="80">
        <v>-246152.19</v>
      </c>
    </row>
    <row r="63" spans="1:9" x14ac:dyDescent="0.2">
      <c r="A63" s="78">
        <v>1243</v>
      </c>
      <c r="B63" s="76" t="s">
        <v>339</v>
      </c>
      <c r="C63" s="80">
        <v>45576.4</v>
      </c>
      <c r="D63" s="80">
        <v>4557.6400000000003</v>
      </c>
      <c r="E63" s="80">
        <v>-9159.16</v>
      </c>
    </row>
    <row r="64" spans="1:9" x14ac:dyDescent="0.2">
      <c r="A64" s="78">
        <v>1244</v>
      </c>
      <c r="B64" s="76" t="s">
        <v>340</v>
      </c>
      <c r="C64" s="80">
        <v>40259034.009999998</v>
      </c>
      <c r="D64" s="80">
        <v>3559948.65</v>
      </c>
      <c r="E64" s="80">
        <v>-10354819.34</v>
      </c>
    </row>
    <row r="65" spans="1:9" x14ac:dyDescent="0.2">
      <c r="A65" s="78">
        <v>1245</v>
      </c>
      <c r="B65" s="76" t="s">
        <v>341</v>
      </c>
      <c r="C65" s="80">
        <v>2167568.85</v>
      </c>
      <c r="D65" s="80">
        <v>128581.42</v>
      </c>
      <c r="E65" s="80">
        <v>-215683.21</v>
      </c>
    </row>
    <row r="66" spans="1:9" x14ac:dyDescent="0.2">
      <c r="A66" s="78">
        <v>1246</v>
      </c>
      <c r="B66" s="76" t="s">
        <v>342</v>
      </c>
      <c r="C66" s="80">
        <v>14566477.6</v>
      </c>
      <c r="D66" s="80">
        <v>1482462.87</v>
      </c>
      <c r="E66" s="80">
        <v>-3257094.4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8400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312215.52</v>
      </c>
      <c r="D72" s="80">
        <f t="shared" ref="D72:E72" si="1">SUM(D73:D77)</f>
        <v>26675.64</v>
      </c>
      <c r="E72" s="80">
        <f t="shared" si="1"/>
        <v>0</v>
      </c>
    </row>
    <row r="73" spans="1:9" x14ac:dyDescent="0.2">
      <c r="A73" s="78">
        <v>1251</v>
      </c>
      <c r="B73" s="76" t="s">
        <v>347</v>
      </c>
      <c r="C73" s="80">
        <v>31380.32</v>
      </c>
      <c r="D73" s="80">
        <v>2088.12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280835.20000000001</v>
      </c>
      <c r="D76" s="80">
        <v>24587.52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f>SUM(C79:C84)</f>
        <v>11357371.01</v>
      </c>
      <c r="D78" s="80">
        <f t="shared" ref="D78:E78" si="2">SUM(D79:D84)</f>
        <v>0</v>
      </c>
      <c r="E78" s="80">
        <f t="shared" si="2"/>
        <v>0</v>
      </c>
    </row>
    <row r="79" spans="1:9" x14ac:dyDescent="0.2">
      <c r="A79" s="78">
        <v>1271</v>
      </c>
      <c r="B79" s="76" t="s">
        <v>353</v>
      </c>
      <c r="C79" s="80">
        <v>11357371.01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3386057.73</v>
      </c>
      <c r="D101" s="80">
        <f t="shared" ref="D101:E101" si="3">SUM(D102:D110)</f>
        <v>0</v>
      </c>
      <c r="E101" s="80">
        <f t="shared" si="3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9666.66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179343.86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1330754.93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88497.08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1721109.76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56685.440000000002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80">
        <f t="shared" ref="D111:E111" si="4">SUM(D112:D114)</f>
        <v>0</v>
      </c>
      <c r="E111" s="80">
        <f t="shared" si="4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0" t="s">
        <v>629</v>
      </c>
      <c r="B1" s="150"/>
      <c r="C1" s="150"/>
      <c r="D1" s="70" t="s">
        <v>288</v>
      </c>
      <c r="E1" s="81">
        <v>2018</v>
      </c>
    </row>
    <row r="2" spans="1:5" s="72" customFormat="1" ht="18.95" customHeight="1" x14ac:dyDescent="0.25">
      <c r="A2" s="150" t="s">
        <v>403</v>
      </c>
      <c r="B2" s="150"/>
      <c r="C2" s="150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0" t="s">
        <v>630</v>
      </c>
      <c r="B3" s="150"/>
      <c r="C3" s="150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SUM(C9+C18+C24+C26+C32+C37+C47+C52)</f>
        <v>74561891.61999999</v>
      </c>
    </row>
    <row r="9" spans="1:5" x14ac:dyDescent="0.2">
      <c r="A9" s="78">
        <v>4110</v>
      </c>
      <c r="B9" s="76" t="s">
        <v>406</v>
      </c>
      <c r="C9" s="80">
        <f>SUM(C10:C17)</f>
        <v>35249121.210000001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32473687.890000001</v>
      </c>
    </row>
    <row r="12" spans="1:5" x14ac:dyDescent="0.2">
      <c r="A12" s="78">
        <v>4113</v>
      </c>
      <c r="B12" s="76" t="s">
        <v>409</v>
      </c>
      <c r="C12" s="80">
        <v>172947.16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44548</v>
      </c>
    </row>
    <row r="16" spans="1:5" x14ac:dyDescent="0.2">
      <c r="A16" s="78">
        <v>4117</v>
      </c>
      <c r="B16" s="76" t="s">
        <v>413</v>
      </c>
      <c r="C16" s="80">
        <v>2557938.16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33600504.829999998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23310342.670000002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10290162.16</v>
      </c>
    </row>
    <row r="32" spans="1:3" x14ac:dyDescent="0.2">
      <c r="A32" s="78">
        <v>4150</v>
      </c>
      <c r="B32" s="76" t="s">
        <v>429</v>
      </c>
      <c r="C32" s="80">
        <f>SUM(C33:C36)</f>
        <v>3585554.05</v>
      </c>
    </row>
    <row r="33" spans="1:3" x14ac:dyDescent="0.2">
      <c r="A33" s="78">
        <v>4151</v>
      </c>
      <c r="B33" s="76" t="s">
        <v>430</v>
      </c>
      <c r="C33" s="80">
        <v>3585554.05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f>SUM(C38:C46)</f>
        <v>2126711.5300000003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1762812.3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363899.23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f>SUM(C48:C51)</f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235609500.79000002</v>
      </c>
    </row>
    <row r="56" spans="1:3" x14ac:dyDescent="0.2">
      <c r="A56" s="78">
        <v>4210</v>
      </c>
      <c r="B56" s="76" t="s">
        <v>453</v>
      </c>
      <c r="C56" s="80">
        <f>SUM(C57:C59)</f>
        <v>235609500.79000002</v>
      </c>
    </row>
    <row r="57" spans="1:3" x14ac:dyDescent="0.2">
      <c r="A57" s="78">
        <v>4211</v>
      </c>
      <c r="B57" s="76" t="s">
        <v>454</v>
      </c>
      <c r="C57" s="80">
        <v>96599833.120000005</v>
      </c>
    </row>
    <row r="58" spans="1:3" x14ac:dyDescent="0.2">
      <c r="A58" s="78">
        <v>4212</v>
      </c>
      <c r="B58" s="76" t="s">
        <v>455</v>
      </c>
      <c r="C58" s="80">
        <v>83327511</v>
      </c>
    </row>
    <row r="59" spans="1:3" x14ac:dyDescent="0.2">
      <c r="A59" s="78">
        <v>4213</v>
      </c>
      <c r="B59" s="76" t="s">
        <v>456</v>
      </c>
      <c r="C59" s="80">
        <v>55682156.670000002</v>
      </c>
    </row>
    <row r="60" spans="1:3" x14ac:dyDescent="0.2">
      <c r="A60" s="78">
        <v>4220</v>
      </c>
      <c r="B60" s="76" t="s">
        <v>457</v>
      </c>
      <c r="C60" s="80">
        <f>SUM(C61:C66)</f>
        <v>0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0</v>
      </c>
    </row>
    <row r="71" spans="1:5" x14ac:dyDescent="0.2">
      <c r="A71" s="78">
        <v>4310</v>
      </c>
      <c r="B71" s="76" t="s">
        <v>465</v>
      </c>
      <c r="C71" s="80">
        <f>SUM(C72:C73)</f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234716651.37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160794716.18000001</v>
      </c>
      <c r="D97" s="83">
        <f>C97/$C$96</f>
        <v>0.68505883686338143</v>
      </c>
    </row>
    <row r="98" spans="1:4" x14ac:dyDescent="0.2">
      <c r="A98" s="78">
        <v>5110</v>
      </c>
      <c r="B98" s="76" t="s">
        <v>487</v>
      </c>
      <c r="C98" s="80">
        <f>SUM(C99:C104)</f>
        <v>104197877.47999999</v>
      </c>
      <c r="D98" s="83">
        <f t="shared" ref="D98:D161" si="0">C98/$C$96</f>
        <v>0.44393048755516584</v>
      </c>
    </row>
    <row r="99" spans="1:4" x14ac:dyDescent="0.2">
      <c r="A99" s="78">
        <v>5111</v>
      </c>
      <c r="B99" s="76" t="s">
        <v>488</v>
      </c>
      <c r="C99" s="80">
        <v>47289108.130000003</v>
      </c>
      <c r="D99" s="83">
        <f t="shared" si="0"/>
        <v>0.20147317139189638</v>
      </c>
    </row>
    <row r="100" spans="1:4" x14ac:dyDescent="0.2">
      <c r="A100" s="78">
        <v>5112</v>
      </c>
      <c r="B100" s="76" t="s">
        <v>489</v>
      </c>
      <c r="C100" s="80">
        <v>7614846.9800000004</v>
      </c>
      <c r="D100" s="83">
        <f t="shared" si="0"/>
        <v>3.2442721620104378E-2</v>
      </c>
    </row>
    <row r="101" spans="1:4" x14ac:dyDescent="0.2">
      <c r="A101" s="78">
        <v>5113</v>
      </c>
      <c r="B101" s="76" t="s">
        <v>490</v>
      </c>
      <c r="C101" s="80">
        <v>8584530.6300000008</v>
      </c>
      <c r="D101" s="83">
        <f t="shared" si="0"/>
        <v>3.6574016286844577E-2</v>
      </c>
    </row>
    <row r="102" spans="1:4" x14ac:dyDescent="0.2">
      <c r="A102" s="78">
        <v>5114</v>
      </c>
      <c r="B102" s="76" t="s">
        <v>491</v>
      </c>
      <c r="C102" s="80">
        <v>10341827.960000001</v>
      </c>
      <c r="D102" s="83">
        <f t="shared" si="0"/>
        <v>4.4060904497557209E-2</v>
      </c>
    </row>
    <row r="103" spans="1:4" x14ac:dyDescent="0.2">
      <c r="A103" s="78">
        <v>5115</v>
      </c>
      <c r="B103" s="76" t="s">
        <v>492</v>
      </c>
      <c r="C103" s="80">
        <v>17908389.899999999</v>
      </c>
      <c r="D103" s="83">
        <f t="shared" si="0"/>
        <v>7.6297909822212712E-2</v>
      </c>
    </row>
    <row r="104" spans="1:4" x14ac:dyDescent="0.2">
      <c r="A104" s="78">
        <v>5116</v>
      </c>
      <c r="B104" s="76" t="s">
        <v>493</v>
      </c>
      <c r="C104" s="80">
        <v>12459173.880000001</v>
      </c>
      <c r="D104" s="83">
        <f t="shared" si="0"/>
        <v>5.308176393655066E-2</v>
      </c>
    </row>
    <row r="105" spans="1:4" x14ac:dyDescent="0.2">
      <c r="A105" s="78">
        <v>5120</v>
      </c>
      <c r="B105" s="76" t="s">
        <v>494</v>
      </c>
      <c r="C105" s="80">
        <f>SUM(C106:C114)</f>
        <v>23922492.310000002</v>
      </c>
      <c r="D105" s="83">
        <f t="shared" si="0"/>
        <v>0.10192072940018786</v>
      </c>
    </row>
    <row r="106" spans="1:4" x14ac:dyDescent="0.2">
      <c r="A106" s="78">
        <v>5121</v>
      </c>
      <c r="B106" s="76" t="s">
        <v>495</v>
      </c>
      <c r="C106" s="80">
        <v>2518141.16</v>
      </c>
      <c r="D106" s="83">
        <f t="shared" si="0"/>
        <v>1.0728429982713417E-2</v>
      </c>
    </row>
    <row r="107" spans="1:4" x14ac:dyDescent="0.2">
      <c r="A107" s="78">
        <v>5122</v>
      </c>
      <c r="B107" s="76" t="s">
        <v>496</v>
      </c>
      <c r="C107" s="80">
        <v>204853.33</v>
      </c>
      <c r="D107" s="83">
        <f t="shared" si="0"/>
        <v>8.7276862891621436E-4</v>
      </c>
    </row>
    <row r="108" spans="1:4" x14ac:dyDescent="0.2">
      <c r="A108" s="78">
        <v>5123</v>
      </c>
      <c r="B108" s="76" t="s">
        <v>497</v>
      </c>
      <c r="C108" s="80">
        <v>10905</v>
      </c>
      <c r="D108" s="83">
        <f t="shared" si="0"/>
        <v>4.6460274276875645E-5</v>
      </c>
    </row>
    <row r="109" spans="1:4" x14ac:dyDescent="0.2">
      <c r="A109" s="78">
        <v>5124</v>
      </c>
      <c r="B109" s="76" t="s">
        <v>498</v>
      </c>
      <c r="C109" s="80">
        <v>3154211.39</v>
      </c>
      <c r="D109" s="83">
        <f t="shared" si="0"/>
        <v>1.3438379303681355E-2</v>
      </c>
    </row>
    <row r="110" spans="1:4" x14ac:dyDescent="0.2">
      <c r="A110" s="78">
        <v>5125</v>
      </c>
      <c r="B110" s="76" t="s">
        <v>499</v>
      </c>
      <c r="C110" s="80">
        <v>51988.14</v>
      </c>
      <c r="D110" s="83">
        <f t="shared" si="0"/>
        <v>2.2149319060473267E-4</v>
      </c>
    </row>
    <row r="111" spans="1:4" x14ac:dyDescent="0.2">
      <c r="A111" s="78">
        <v>5126</v>
      </c>
      <c r="B111" s="76" t="s">
        <v>500</v>
      </c>
      <c r="C111" s="80">
        <v>14392390.24</v>
      </c>
      <c r="D111" s="83">
        <f t="shared" si="0"/>
        <v>6.1318147459901703E-2</v>
      </c>
    </row>
    <row r="112" spans="1:4" x14ac:dyDescent="0.2">
      <c r="A112" s="78">
        <v>5127</v>
      </c>
      <c r="B112" s="76" t="s">
        <v>501</v>
      </c>
      <c r="C112" s="80">
        <v>154770.14000000001</v>
      </c>
      <c r="D112" s="83">
        <f t="shared" si="0"/>
        <v>6.5939139424763351E-4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3435232.91</v>
      </c>
      <c r="D114" s="83">
        <f t="shared" si="0"/>
        <v>1.4635659165845912E-2</v>
      </c>
    </row>
    <row r="115" spans="1:4" x14ac:dyDescent="0.2">
      <c r="A115" s="78">
        <v>5130</v>
      </c>
      <c r="B115" s="76" t="s">
        <v>504</v>
      </c>
      <c r="C115" s="80">
        <f>SUM(C116:C124)</f>
        <v>32674346.390000001</v>
      </c>
      <c r="D115" s="83">
        <f t="shared" si="0"/>
        <v>0.13920761990802766</v>
      </c>
    </row>
    <row r="116" spans="1:4" x14ac:dyDescent="0.2">
      <c r="A116" s="78">
        <v>5131</v>
      </c>
      <c r="B116" s="76" t="s">
        <v>505</v>
      </c>
      <c r="C116" s="80">
        <v>11046622.24</v>
      </c>
      <c r="D116" s="83">
        <f t="shared" si="0"/>
        <v>4.7063649619755565E-2</v>
      </c>
    </row>
    <row r="117" spans="1:4" x14ac:dyDescent="0.2">
      <c r="A117" s="78">
        <v>5132</v>
      </c>
      <c r="B117" s="76" t="s">
        <v>506</v>
      </c>
      <c r="C117" s="80">
        <v>3328762.88</v>
      </c>
      <c r="D117" s="83">
        <f t="shared" si="0"/>
        <v>1.4182048272121273E-2</v>
      </c>
    </row>
    <row r="118" spans="1:4" x14ac:dyDescent="0.2">
      <c r="A118" s="78">
        <v>5133</v>
      </c>
      <c r="B118" s="76" t="s">
        <v>507</v>
      </c>
      <c r="C118" s="80">
        <v>1388298.55</v>
      </c>
      <c r="D118" s="83">
        <f t="shared" si="0"/>
        <v>5.9147850904345493E-3</v>
      </c>
    </row>
    <row r="119" spans="1:4" x14ac:dyDescent="0.2">
      <c r="A119" s="78">
        <v>5134</v>
      </c>
      <c r="B119" s="76" t="s">
        <v>508</v>
      </c>
      <c r="C119" s="80">
        <v>1907407.94</v>
      </c>
      <c r="D119" s="83">
        <f t="shared" si="0"/>
        <v>8.1264278817322656E-3</v>
      </c>
    </row>
    <row r="120" spans="1:4" x14ac:dyDescent="0.2">
      <c r="A120" s="78">
        <v>5135</v>
      </c>
      <c r="B120" s="76" t="s">
        <v>509</v>
      </c>
      <c r="C120" s="80">
        <v>1587497.84</v>
      </c>
      <c r="D120" s="83">
        <f t="shared" si="0"/>
        <v>6.7634649298805739E-3</v>
      </c>
    </row>
    <row r="121" spans="1:4" x14ac:dyDescent="0.2">
      <c r="A121" s="78">
        <v>5136</v>
      </c>
      <c r="B121" s="76" t="s">
        <v>510</v>
      </c>
      <c r="C121" s="80">
        <v>1377666.32</v>
      </c>
      <c r="D121" s="83">
        <f t="shared" si="0"/>
        <v>5.8694869407807364E-3</v>
      </c>
    </row>
    <row r="122" spans="1:4" x14ac:dyDescent="0.2">
      <c r="A122" s="78">
        <v>5137</v>
      </c>
      <c r="B122" s="76" t="s">
        <v>511</v>
      </c>
      <c r="C122" s="80">
        <v>335630.61</v>
      </c>
      <c r="D122" s="83">
        <f t="shared" si="0"/>
        <v>1.4299394953062889E-3</v>
      </c>
    </row>
    <row r="123" spans="1:4" x14ac:dyDescent="0.2">
      <c r="A123" s="78">
        <v>5138</v>
      </c>
      <c r="B123" s="76" t="s">
        <v>512</v>
      </c>
      <c r="C123" s="80">
        <v>9143541.6500000004</v>
      </c>
      <c r="D123" s="83">
        <f t="shared" si="0"/>
        <v>3.8955658222928576E-2</v>
      </c>
    </row>
    <row r="124" spans="1:4" x14ac:dyDescent="0.2">
      <c r="A124" s="78">
        <v>5139</v>
      </c>
      <c r="B124" s="76" t="s">
        <v>513</v>
      </c>
      <c r="C124" s="80">
        <v>2558918.36</v>
      </c>
      <c r="D124" s="83">
        <f t="shared" si="0"/>
        <v>1.0902159455087832E-2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35119894.439999998</v>
      </c>
      <c r="D125" s="83">
        <f t="shared" si="0"/>
        <v>0.14962677012905271</v>
      </c>
    </row>
    <row r="126" spans="1:4" x14ac:dyDescent="0.2">
      <c r="A126" s="78">
        <v>5210</v>
      </c>
      <c r="B126" s="76" t="s">
        <v>515</v>
      </c>
      <c r="C126" s="80">
        <f>SUM(C127:C128)</f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f>SUM(C130:C131)</f>
        <v>682200</v>
      </c>
      <c r="D129" s="83">
        <f t="shared" si="0"/>
        <v>2.9064831830980802E-3</v>
      </c>
    </row>
    <row r="130" spans="1:4" x14ac:dyDescent="0.2">
      <c r="A130" s="78">
        <v>5221</v>
      </c>
      <c r="B130" s="76" t="s">
        <v>519</v>
      </c>
      <c r="C130" s="80">
        <v>682200</v>
      </c>
      <c r="D130" s="83">
        <f t="shared" si="0"/>
        <v>2.9064831830980802E-3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21354164.829999998</v>
      </c>
      <c r="D132" s="83">
        <f t="shared" si="0"/>
        <v>9.0978482801963453E-2</v>
      </c>
    </row>
    <row r="133" spans="1:4" x14ac:dyDescent="0.2">
      <c r="A133" s="78">
        <v>5231</v>
      </c>
      <c r="B133" s="76" t="s">
        <v>521</v>
      </c>
      <c r="C133" s="80">
        <v>21354164.829999998</v>
      </c>
      <c r="D133" s="83">
        <f t="shared" si="0"/>
        <v>9.0978482801963453E-2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13083529.610000001</v>
      </c>
      <c r="D135" s="83">
        <f t="shared" si="0"/>
        <v>5.5741804143991186E-2</v>
      </c>
    </row>
    <row r="136" spans="1:4" x14ac:dyDescent="0.2">
      <c r="A136" s="78">
        <v>5241</v>
      </c>
      <c r="B136" s="76" t="s">
        <v>523</v>
      </c>
      <c r="C136" s="80">
        <v>11901254.140000001</v>
      </c>
      <c r="D136" s="83">
        <f t="shared" si="0"/>
        <v>5.0704771351050143E-2</v>
      </c>
    </row>
    <row r="137" spans="1:4" x14ac:dyDescent="0.2">
      <c r="A137" s="78">
        <v>5242</v>
      </c>
      <c r="B137" s="76" t="s">
        <v>524</v>
      </c>
      <c r="C137" s="80">
        <v>799700</v>
      </c>
      <c r="D137" s="83">
        <f t="shared" si="0"/>
        <v>3.4070867803042142E-3</v>
      </c>
    </row>
    <row r="138" spans="1:4" x14ac:dyDescent="0.2">
      <c r="A138" s="78">
        <v>5243</v>
      </c>
      <c r="B138" s="76" t="s">
        <v>525</v>
      </c>
      <c r="C138" s="80">
        <v>382575.47</v>
      </c>
      <c r="D138" s="83">
        <f t="shared" si="0"/>
        <v>1.629946012636828E-3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f>SUM(C141:C143)</f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32149599.690000001</v>
      </c>
      <c r="D158" s="83">
        <f t="shared" si="0"/>
        <v>0.13697195960469108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32149599.690000001</v>
      </c>
      <c r="D165" s="83">
        <f t="shared" si="1"/>
        <v>0.13697195960469108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32149599.690000001</v>
      </c>
      <c r="D167" s="83">
        <f t="shared" si="1"/>
        <v>0.13697195960469108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593092.93999999994</v>
      </c>
      <c r="D168" s="83">
        <f t="shared" si="1"/>
        <v>2.5268464616303118E-3</v>
      </c>
    </row>
    <row r="169" spans="1:4" x14ac:dyDescent="0.2">
      <c r="A169" s="78">
        <v>5410</v>
      </c>
      <c r="B169" s="76" t="s">
        <v>552</v>
      </c>
      <c r="C169" s="80">
        <f>SUM(C170:C171)</f>
        <v>593092.93999999994</v>
      </c>
      <c r="D169" s="83">
        <f t="shared" si="1"/>
        <v>2.5268464616303118E-3</v>
      </c>
    </row>
    <row r="170" spans="1:4" x14ac:dyDescent="0.2">
      <c r="A170" s="78">
        <v>5411</v>
      </c>
      <c r="B170" s="76" t="s">
        <v>553</v>
      </c>
      <c r="C170" s="80">
        <v>593092.93999999994</v>
      </c>
      <c r="D170" s="83">
        <f t="shared" si="1"/>
        <v>2.5268464616303118E-3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6059348.1200000001</v>
      </c>
      <c r="D183" s="83">
        <f t="shared" si="1"/>
        <v>2.5815586941244459E-2</v>
      </c>
    </row>
    <row r="184" spans="1:4" x14ac:dyDescent="0.2">
      <c r="A184" s="78">
        <v>5510</v>
      </c>
      <c r="B184" s="76" t="s">
        <v>566</v>
      </c>
      <c r="C184" s="80">
        <f>SUM(C185:C192)</f>
        <v>6059348.1200000001</v>
      </c>
      <c r="D184" s="83">
        <f t="shared" si="1"/>
        <v>2.5815586941244459E-2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6024272.4800000004</v>
      </c>
      <c r="D189" s="83">
        <f t="shared" si="1"/>
        <v>2.566614871521631E-2</v>
      </c>
    </row>
    <row r="190" spans="1:4" x14ac:dyDescent="0.2">
      <c r="A190" s="78">
        <v>5516</v>
      </c>
      <c r="B190" s="76" t="s">
        <v>572</v>
      </c>
      <c r="C190" s="80">
        <v>8400</v>
      </c>
      <c r="D190" s="83">
        <f t="shared" si="1"/>
        <v>3.5787831630055518E-5</v>
      </c>
    </row>
    <row r="191" spans="1:4" x14ac:dyDescent="0.2">
      <c r="A191" s="78">
        <v>5517</v>
      </c>
      <c r="B191" s="76" t="s">
        <v>573</v>
      </c>
      <c r="C191" s="80">
        <v>26675.64</v>
      </c>
      <c r="D191" s="83">
        <f t="shared" si="1"/>
        <v>1.1365039439809216E-4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f>SUM(C217)</f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4" t="s">
        <v>629</v>
      </c>
      <c r="B1" s="154"/>
      <c r="C1" s="154"/>
      <c r="D1" s="84" t="s">
        <v>288</v>
      </c>
      <c r="E1" s="85">
        <v>2018</v>
      </c>
    </row>
    <row r="2" spans="1:5" ht="18.95" customHeight="1" x14ac:dyDescent="0.2">
      <c r="A2" s="154" t="s">
        <v>594</v>
      </c>
      <c r="B2" s="154"/>
      <c r="C2" s="154"/>
      <c r="D2" s="84" t="s">
        <v>290</v>
      </c>
      <c r="E2" s="85" t="str">
        <f>ESF!H2</f>
        <v>Trimestral</v>
      </c>
    </row>
    <row r="3" spans="1:5" ht="18.95" customHeight="1" x14ac:dyDescent="0.2">
      <c r="A3" s="154" t="s">
        <v>630</v>
      </c>
      <c r="B3" s="154"/>
      <c r="C3" s="154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49433488.490000002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75454741.040000007</v>
      </c>
    </row>
    <row r="15" spans="1:5" x14ac:dyDescent="0.2">
      <c r="A15" s="90">
        <v>3220</v>
      </c>
      <c r="B15" s="86" t="s">
        <v>599</v>
      </c>
      <c r="C15" s="91">
        <v>259112469.91</v>
      </c>
    </row>
    <row r="16" spans="1:5" x14ac:dyDescent="0.2">
      <c r="A16" s="90">
        <v>3230</v>
      </c>
      <c r="B16" s="86" t="s">
        <v>600</v>
      </c>
      <c r="C16" s="91">
        <f>SUM(C17:C20)</f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f>SUM(C22:C24)</f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f>SUM(C26:C27)</f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4" t="s">
        <v>629</v>
      </c>
      <c r="B1" s="154"/>
      <c r="C1" s="154"/>
      <c r="D1" s="84" t="s">
        <v>288</v>
      </c>
      <c r="E1" s="85">
        <v>2018</v>
      </c>
    </row>
    <row r="2" spans="1:5" s="92" customFormat="1" ht="18.95" customHeight="1" x14ac:dyDescent="0.25">
      <c r="A2" s="154" t="s">
        <v>612</v>
      </c>
      <c r="B2" s="154"/>
      <c r="C2" s="154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4" t="s">
        <v>630</v>
      </c>
      <c r="B3" s="154"/>
      <c r="C3" s="154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13529866.33</v>
      </c>
      <c r="D9" s="91">
        <v>2798162.36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294</v>
      </c>
      <c r="C11" s="91">
        <v>6371033.9000000004</v>
      </c>
      <c r="D11" s="91">
        <v>28907135.210000001</v>
      </c>
    </row>
    <row r="12" spans="1:5" x14ac:dyDescent="0.2">
      <c r="A12" s="90">
        <v>1115</v>
      </c>
      <c r="B12" s="86" t="s">
        <v>295</v>
      </c>
      <c r="C12" s="91">
        <v>2614975.4900000002</v>
      </c>
      <c r="D12" s="91">
        <v>3792448.3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SUM(C8:C14)</f>
        <v>22515875.719999999</v>
      </c>
      <c r="D15" s="91">
        <f>SUM(D8:D14)</f>
        <v>35497745.869999997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299257737.79999995</v>
      </c>
    </row>
    <row r="21" spans="1:5" x14ac:dyDescent="0.2">
      <c r="A21" s="90">
        <v>1231</v>
      </c>
      <c r="B21" s="86" t="s">
        <v>329</v>
      </c>
      <c r="C21" s="91">
        <v>22715378.460000001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6980800.9400000004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252398324.06999999</v>
      </c>
    </row>
    <row r="26" spans="1:5" x14ac:dyDescent="0.2">
      <c r="A26" s="90">
        <v>1236</v>
      </c>
      <c r="B26" s="86" t="s">
        <v>334</v>
      </c>
      <c r="C26" s="91">
        <v>17163234.329999998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SUM(C29:C36)</f>
        <v>72232030.439999998</v>
      </c>
    </row>
    <row r="29" spans="1:5" x14ac:dyDescent="0.2">
      <c r="A29" s="90">
        <v>1241</v>
      </c>
      <c r="B29" s="86" t="s">
        <v>337</v>
      </c>
      <c r="C29" s="91">
        <v>13453538.57</v>
      </c>
    </row>
    <row r="30" spans="1:5" x14ac:dyDescent="0.2">
      <c r="A30" s="90">
        <v>1242</v>
      </c>
      <c r="B30" s="86" t="s">
        <v>338</v>
      </c>
      <c r="C30" s="91">
        <v>1739835.01</v>
      </c>
    </row>
    <row r="31" spans="1:5" x14ac:dyDescent="0.2">
      <c r="A31" s="90">
        <v>1243</v>
      </c>
      <c r="B31" s="86" t="s">
        <v>339</v>
      </c>
      <c r="C31" s="91">
        <v>45576.4</v>
      </c>
    </row>
    <row r="32" spans="1:5" x14ac:dyDescent="0.2">
      <c r="A32" s="90">
        <v>1244</v>
      </c>
      <c r="B32" s="86" t="s">
        <v>340</v>
      </c>
      <c r="C32" s="91">
        <v>40259034.009999998</v>
      </c>
    </row>
    <row r="33" spans="1:5" x14ac:dyDescent="0.2">
      <c r="A33" s="90">
        <v>1245</v>
      </c>
      <c r="B33" s="86" t="s">
        <v>341</v>
      </c>
      <c r="C33" s="91">
        <v>2167568.85</v>
      </c>
    </row>
    <row r="34" spans="1:5" x14ac:dyDescent="0.2">
      <c r="A34" s="90">
        <v>1246</v>
      </c>
      <c r="B34" s="86" t="s">
        <v>342</v>
      </c>
      <c r="C34" s="91">
        <v>14566477.6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f>SUM(C38:C42)</f>
        <v>312215.52</v>
      </c>
    </row>
    <row r="38" spans="1:5" x14ac:dyDescent="0.2">
      <c r="A38" s="90">
        <v>1251</v>
      </c>
      <c r="B38" s="86" t="s">
        <v>347</v>
      </c>
      <c r="C38" s="91">
        <v>31380.32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280835.20000000001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SUM(C47+C56+C59+C65+C67+C69)</f>
        <v>6059348.1200000001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f>SUM(C48:C55)</f>
        <v>6059348.1200000001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6024272.4800000004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8400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26675.64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Dell-Teso</cp:lastModifiedBy>
  <cp:lastPrinted>2018-03-08T17:54:20Z</cp:lastPrinted>
  <dcterms:created xsi:type="dcterms:W3CDTF">2012-12-11T20:36:24Z</dcterms:created>
  <dcterms:modified xsi:type="dcterms:W3CDTF">2019-01-29T22:15:05Z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