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46" i="4" s="1"/>
  <c r="G24" i="4" l="1"/>
  <c r="F24" i="4"/>
  <c r="G14" i="4"/>
  <c r="G26" i="4" s="1"/>
  <c r="G48" i="4" s="1"/>
  <c r="F14" i="4"/>
  <c r="F26" i="4" s="1"/>
  <c r="F48" i="4" s="1"/>
  <c r="C27" i="4"/>
  <c r="B27" i="4"/>
  <c r="C13" i="4"/>
  <c r="C29" i="4" s="1"/>
  <c r="B13" i="4"/>
  <c r="B29" i="4" s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<sst xmlns="http://schemas.openxmlformats.org/spreadsheetml/2006/main" count="66" uniqueCount="66">
  <si>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</si>
  <si>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</si>
  <si>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</si>
  <si>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</si>
  <si>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</si>
  <si>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</si>
  <si>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</si>
  <si>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</si>
  <si>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</si>
  <si>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</si>
  <si>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</si>
  <si>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</si>
  <si>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</si>
  <si>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</si>
  <si>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</si>
  <si>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</si>
  <si>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</si>
  <si>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</si>
  <si>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</si>
  <si>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</si>
  <si>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</si>
  <si>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</si>
  <si>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</si>
  <si>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</si>
  <si>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</si>
  <si>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</si>
  <si>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</si>
  <si>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</si>
  <si>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</si>
  <si>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</si>
  <si>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</si>
  <si>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</si>
  <si>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</si>
  <si>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</si>
  <si>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</si>
  <si>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</si>
  <si>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</si>
  <si>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</si>
  <si>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</si>
  <si>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</si>
  <si>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</si>
  <si>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</si>
  <si>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</si>
  <si>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</si>
  <si>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</si>
  <si>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</si>
  <si>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</si>
  <si>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</si>
  <si>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</si>
  <si>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</si>
  <si>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</si>
  <si>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</si>
  <si>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</si>
  <si>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</si>
  <si>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</si>
  <si>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</si>
  <si>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</si>
  <si>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</si>
  <si>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</si>
  <si>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Apaseo el Grande, Guanajuato
Estado de Situación Financiera
Al 31 DE DICIEMBRE DE 2018</t>
  </si>
  <si>
    <t xml:space="preserve">                                                   ______________________________________</t>
  </si>
  <si>
    <t xml:space="preserve">                    LIC. MIRIAM FABIOLA MARMOLEJO LOPEZ</t>
  </si>
  <si>
    <t xml:space="preserve">                  ________________________________________             </t>
  </si>
  <si>
    <t xml:space="preserve">                            PRESIDENTE MUNICIPAL</t>
  </si>
  <si>
    <t xml:space="preserve">                         C. MOISES GUERRERO LARA</t>
  </si>
  <si>
    <t xml:space="preserve">              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</si>
</sst>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19" zoomScaleNormal="100" zoomScaleSheetLayoutView="100" workbookViewId="0">
      <selection activeCell="A58" sqref="A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59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39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22515875.719999999</v>
      </c>
      <c r="C5" s="12">
        <v>35497745.869999997</v>
      </c>
      <c r="D5" s="17"/>
      <c r="E5" s="11" t="s">
        <v>41</v>
      </c>
      <c r="F5" s="12">
        <v>3386057.73</v>
      </c>
      <c r="G5" s="5">
        <v>2698946.78</v>
      </c>
    </row>
    <row r="6" spans="1:7" x14ac:dyDescent="0.2">
      <c r="A6" s="30" t="s">
        <v>28</v>
      </c>
      <c r="B6" s="12">
        <v>486963.76</v>
      </c>
      <c r="C6" s="12">
        <v>722589.28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2145784.54</v>
      </c>
      <c r="C7" s="12">
        <v>5139759.5599999996</v>
      </c>
      <c r="D7" s="17"/>
      <c r="E7" s="11" t="s">
        <v>11</v>
      </c>
      <c r="F7" s="12">
        <v>0</v>
      </c>
      <c r="G7" s="5">
        <v>282212.51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25148624.02</v>
      </c>
      <c r="C13" s="10">
        <f>SUM(C5:C11)</f>
        <v>41360094.710000001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1" t="s">
        <v>6</v>
      </c>
      <c r="F14" s="12">
        <f>SUM(F5:F12)</f>
        <v>3386057.73</v>
      </c>
      <c r="G14" s="5">
        <f>SUM(G5:G12)</f>
        <v>2981159.29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299257737.80000001</v>
      </c>
      <c r="C18" s="12">
        <v>215281400.09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72232030.439999998</v>
      </c>
      <c r="C19" s="12">
        <v>65907342.640000001</v>
      </c>
      <c r="D19" s="17"/>
      <c r="E19" s="11" t="s">
        <v>16</v>
      </c>
      <c r="F19" s="12">
        <v>4368487.3</v>
      </c>
      <c r="G19" s="5">
        <v>7644852.5800000001</v>
      </c>
    </row>
    <row r="20" spans="1:7" x14ac:dyDescent="0.2">
      <c r="A20" s="30" t="s">
        <v>37</v>
      </c>
      <c r="B20" s="12">
        <v>312215.52</v>
      </c>
      <c r="C20" s="12">
        <v>298216.64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-16552734.32</v>
      </c>
      <c r="C21" s="12">
        <v>-10501786.199999999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11357371.01</v>
      </c>
      <c r="C22" s="12">
        <v>8644188.6099999994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1" t="s">
        <v>7</v>
      </c>
      <c r="F24" s="12">
        <f>SUM(F17:F22)</f>
        <v>4368487.3</v>
      </c>
      <c r="G24" s="5">
        <f>SUM(G17:G22)</f>
        <v>7644852.5800000001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7754545.0299999993</v>
      </c>
      <c r="G26" s="6">
        <f>SUM(G14+G24)</f>
        <v>10626011.870000001</v>
      </c>
    </row>
    <row r="27" spans="1:7" x14ac:dyDescent="0.2">
      <c r="A27" s="37" t="s">
        <v>8</v>
      </c>
      <c r="B27" s="10">
        <f>SUM(B16:B23)+B25</f>
        <v>366606620.44999999</v>
      </c>
      <c r="C27" s="10">
        <f>SUM(C16:C23)+C25</f>
        <v>279629361.78000003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391755244.46999997</v>
      </c>
      <c r="C29" s="10">
        <f>C13+C27</f>
        <v>320989456.49000001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49433488.490000002</v>
      </c>
      <c r="G30" s="6">
        <f>SUM(G31:G33)</f>
        <v>49433488.490000002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49433488.490000002</v>
      </c>
      <c r="G31" s="5">
        <v>49433488.490000002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334567210.94999999</v>
      </c>
      <c r="G35" s="6">
        <f>SUM(G36:G40)</f>
        <v>260929956.13</v>
      </c>
    </row>
    <row r="36" spans="1:7" x14ac:dyDescent="0.2">
      <c r="A36" s="31"/>
      <c r="B36" s="15"/>
      <c r="C36" s="15"/>
      <c r="D36" s="17"/>
      <c r="E36" s="11" t="s">
        <v>52</v>
      </c>
      <c r="F36" s="12">
        <v>75454741.040000007</v>
      </c>
      <c r="G36" s="5">
        <v>78281313.480000004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259112469.91</v>
      </c>
      <c r="G37" s="5">
        <v>182648642.65000001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1" t="s">
        <v>55</v>
      </c>
      <c r="F46" s="12">
        <f>SUM(F42+F35+F30)</f>
        <v>384000699.44</v>
      </c>
      <c r="G46" s="5">
        <f>SUM(G42+G35+G30)</f>
        <v>310363444.62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391755244.46999997</v>
      </c>
      <c r="G48" s="20">
        <f>G46+G26</f>
        <v>320989456.49000001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5" t="s">
        <v>58</v>
      </c>
      <c r="B50" s="45"/>
      <c r="C50" s="45"/>
      <c r="D50" s="45"/>
      <c r="E50" s="45"/>
      <c r="F50" s="45"/>
      <c r="G50" s="45"/>
    </row>
    <row r="55" spans="1:7" x14ac:dyDescent="0.2">
      <c r="A55" s="1" t="s">
        <v>62</v>
      </c>
      <c r="C55" s="4" t="s">
        <v>60</v>
      </c>
    </row>
    <row r="56" spans="1:7" x14ac:dyDescent="0.2">
      <c r="A56" s="46" t="s">
        <v>61</v>
      </c>
      <c r="E56" s="47" t="s">
        <v>64</v>
      </c>
    </row>
    <row r="57" spans="1:7" x14ac:dyDescent="0.2">
      <c r="A57" s="46" t="s">
        <v>65</v>
      </c>
      <c r="E57" s="47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Dell-Teso</cp:lastModifiedBy>
  <cp:lastPrinted>2019-01-30T19:29:07Z</cp:lastPrinted>
  <dcterms:created xsi:type="dcterms:W3CDTF">2012-12-11T20:26:08Z</dcterms:created>
  <dcterms:modified xsi:type="dcterms:W3CDTF">2019-01-30T19:29:45Z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