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CUENTA PUBLICA ANUAL 2024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G28" i="1" s="1"/>
  <c r="D27" i="1"/>
  <c r="G27" i="1" s="1"/>
  <c r="F26" i="1"/>
  <c r="E26" i="1"/>
  <c r="D26" i="1"/>
  <c r="C26" i="1"/>
  <c r="B26" i="1"/>
  <c r="D25" i="1"/>
  <c r="D23" i="1" s="1"/>
  <c r="D24" i="1"/>
  <c r="G24" i="1" s="1"/>
  <c r="F23" i="1"/>
  <c r="E23" i="1"/>
  <c r="C23" i="1"/>
  <c r="B23" i="1"/>
  <c r="D22" i="1"/>
  <c r="G22" i="1" s="1"/>
  <c r="D21" i="1"/>
  <c r="D19" i="1" s="1"/>
  <c r="D20" i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C10" i="1"/>
  <c r="B10" i="1"/>
  <c r="D9" i="1"/>
  <c r="D7" i="1" s="1"/>
  <c r="D8" i="1"/>
  <c r="G8" i="1" s="1"/>
  <c r="F7" i="1"/>
  <c r="F6" i="1" s="1"/>
  <c r="F37" i="1" s="1"/>
  <c r="E7" i="1"/>
  <c r="C7" i="1"/>
  <c r="B7" i="1"/>
  <c r="B6" i="1" s="1"/>
  <c r="B37" i="1" s="1"/>
  <c r="E6" i="1"/>
  <c r="E37" i="1" s="1"/>
  <c r="C6" i="1"/>
  <c r="C37" i="1" s="1"/>
  <c r="G10" i="1" l="1"/>
  <c r="G23" i="1"/>
  <c r="G26" i="1"/>
  <c r="D10" i="1"/>
  <c r="D6" i="1" s="1"/>
  <c r="D37" i="1" s="1"/>
  <c r="G9" i="1"/>
  <c r="G7" i="1" s="1"/>
  <c r="G21" i="1"/>
  <c r="G19" i="1" s="1"/>
  <c r="G25" i="1"/>
  <c r="G6" i="1" l="1"/>
  <c r="G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<sst xmlns="http://schemas.openxmlformats.org/spreadsheetml/2006/main" count="66" uniqueCount="66">
  <si>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</si>
  <si>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</si>
  <si>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</si>
  <si>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</si>
  <si>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</si>
  <si>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</si>
  <si>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</si>
  <si>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</si>
  <si>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</si>
  <si>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</si>
  <si>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</si>
  <si>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</si>
  <si>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</si>
  <si>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</si>
  <si>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</si>
  <si>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</si>
  <si>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</si>
  <si>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</si>
  <si>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</si>
  <si>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</si>
  <si>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</si>
  <si>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</si>
  <si>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</si>
  <si>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</si>
  <si>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</si>
  <si>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</si>
  <si>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</si>
  <si>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</si>
  <si>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</si>
  <si>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</si>
  <si>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</si>
  <si>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</si>
  <si>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</si>
  <si>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</si>
  <si>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</si>
  <si>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</si>
  <si>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</si>
  <si>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</si>
  <si>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</si>
  <si>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</si>
  <si>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</si>
  <si>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</si>
  <si>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</si>
  <si>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</si>
  <si>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</si>
  <si>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</si>
  <si>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</si>
  <si>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</si>
  <si>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</si>
  <si>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</si>
  <si>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</si>
  <si>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</si>
  <si>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</si>
  <si>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</si>
  <si>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</si>
  <si>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</si>
  <si>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</si>
  <si>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</si>
  <si>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</si>
  <si>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Comisión Municipal del Deporte Apaseo el Grande
Gasto por Categoría Programática
Del 1 de Enero al 31 de Diciembre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</si>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</sst>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6" xfId="9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2" xfId="9" applyFont="1" applyFill="1" applyBorder="1" applyAlignment="1">
      <alignment vertical="center"/>
    </xf>
    <xf numFmtId="0" fontId="7" fillId="0" borderId="5" xfId="0" applyFont="1" applyBorder="1" applyAlignment="1" applyProtection="1">
      <alignment horizontal="left" indent="1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Normal="100" zoomScaleSheetLayoutView="90" workbookViewId="0">
      <selection activeCell="A11" sqref="A1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0" t="s">
        <v>59</v>
      </c>
      <c r="B1" s="20"/>
      <c r="C1" s="20"/>
      <c r="D1" s="20"/>
      <c r="E1" s="20"/>
      <c r="F1" s="20"/>
      <c r="G1" s="23"/>
    </row>
    <row r="2" spans="1:8" ht="15" customHeight="1" x14ac:dyDescent="0.2">
      <c r="A2" s="24"/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19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2"/>
    </row>
    <row r="4" spans="1:8" x14ac:dyDescent="0.2">
      <c r="A4" s="25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4306079.1500000004</v>
      </c>
      <c r="C6" s="5">
        <f t="shared" ref="C6:G6" si="0">+C7+C10+C19+C23+C26+C31</f>
        <v>705000</v>
      </c>
      <c r="D6" s="5">
        <f t="shared" si="0"/>
        <v>5011079.1500000004</v>
      </c>
      <c r="E6" s="5">
        <f t="shared" si="0"/>
        <v>4515387.74</v>
      </c>
      <c r="F6" s="5">
        <f t="shared" si="0"/>
        <v>4425902.9400000004</v>
      </c>
      <c r="G6" s="5">
        <f t="shared" si="0"/>
        <v>495691.41000000015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4306079.1500000004</v>
      </c>
      <c r="C10" s="10">
        <f>SUM(C11:C18)</f>
        <v>705000</v>
      </c>
      <c r="D10" s="10">
        <f t="shared" ref="D10:G10" si="2">SUM(D11:D18)</f>
        <v>5011079.1500000004</v>
      </c>
      <c r="E10" s="10">
        <f t="shared" si="2"/>
        <v>4515387.74</v>
      </c>
      <c r="F10" s="10">
        <f t="shared" si="2"/>
        <v>4425902.9400000004</v>
      </c>
      <c r="G10" s="10">
        <f t="shared" si="2"/>
        <v>495691.41000000015</v>
      </c>
      <c r="H10" s="9">
        <v>0</v>
      </c>
    </row>
    <row r="11" spans="1:8" x14ac:dyDescent="0.2">
      <c r="A11" s="14" t="s">
        <v>4</v>
      </c>
      <c r="B11" s="11">
        <v>4306079.1500000004</v>
      </c>
      <c r="C11" s="11">
        <v>705000</v>
      </c>
      <c r="D11" s="11">
        <f t="shared" ref="D11:D18" si="3">B11+C11</f>
        <v>5011079.1500000004</v>
      </c>
      <c r="E11" s="11">
        <v>4515387.74</v>
      </c>
      <c r="F11" s="11">
        <v>4425902.9400000004</v>
      </c>
      <c r="G11" s="11">
        <f t="shared" ref="G11:G18" si="4">D11-E11</f>
        <v>495691.41000000015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0</v>
      </c>
      <c r="C19" s="10">
        <f>SUM(C20:C22)</f>
        <v>0</v>
      </c>
      <c r="D19" s="10">
        <f t="shared" ref="D19:G19" si="5">SUM(D20:D22)</f>
        <v>0</v>
      </c>
      <c r="E19" s="10">
        <f t="shared" si="5"/>
        <v>0</v>
      </c>
      <c r="F19" s="10">
        <f t="shared" si="5"/>
        <v>0</v>
      </c>
      <c r="G19" s="10">
        <f t="shared" si="5"/>
        <v>0</v>
      </c>
      <c r="H19" s="9">
        <v>0</v>
      </c>
    </row>
    <row r="20" spans="1:8" x14ac:dyDescent="0.2">
      <c r="A20" s="14" t="s">
        <v>13</v>
      </c>
      <c r="B20" s="11">
        <v>0</v>
      </c>
      <c r="C20" s="11">
        <v>0</v>
      </c>
      <c r="D20" s="11">
        <f t="shared" ref="D20:D22" si="6">B20+C20</f>
        <v>0</v>
      </c>
      <c r="E20" s="11">
        <v>0</v>
      </c>
      <c r="F20" s="11">
        <v>0</v>
      </c>
      <c r="G20" s="11">
        <f t="shared" ref="G20:G22" si="7">D20-E20</f>
        <v>0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15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15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15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6" t="s">
        <v>65</v>
      </c>
      <c r="B37" s="12">
        <f t="shared" ref="B37:G37" si="17">+B6+B33+B34+B35</f>
        <v>4306079.1500000004</v>
      </c>
      <c r="C37" s="12">
        <f t="shared" si="17"/>
        <v>705000</v>
      </c>
      <c r="D37" s="12">
        <f t="shared" si="17"/>
        <v>5011079.1500000004</v>
      </c>
      <c r="E37" s="12">
        <f t="shared" si="17"/>
        <v>4515387.74</v>
      </c>
      <c r="F37" s="12">
        <f t="shared" si="17"/>
        <v>4425902.9400000004</v>
      </c>
      <c r="G37" s="12">
        <f t="shared" si="17"/>
        <v>495691.41000000015</v>
      </c>
    </row>
    <row r="39" spans="1:8" x14ac:dyDescent="0.2">
      <c r="A39" s="16" t="s">
        <v>58</v>
      </c>
    </row>
    <row r="40" spans="1:8" s="27" customFormat="1" x14ac:dyDescent="0.25"/>
    <row r="41" spans="1:8" s="27" customFormat="1" x14ac:dyDescent="0.25"/>
    <row r="42" spans="1:8" s="27" customFormat="1" x14ac:dyDescent="0.25"/>
    <row r="43" spans="1:8" s="27" customFormat="1" x14ac:dyDescent="0.25"/>
    <row r="44" spans="1:8" s="27" customFormat="1" x14ac:dyDescent="0.25"/>
    <row r="45" spans="1:8" s="27" customFormat="1" x14ac:dyDescent="0.25"/>
    <row r="46" spans="1:8" s="27" customFormat="1" x14ac:dyDescent="0.25"/>
    <row r="47" spans="1:8" s="27" customFormat="1" x14ac:dyDescent="0.25">
      <c r="A47" s="28"/>
    </row>
    <row r="48" spans="1:8" s="27" customFormat="1" x14ac:dyDescent="0.25">
      <c r="A48" s="28"/>
    </row>
    <row r="49" s="27" customFormat="1" x14ac:dyDescent="0.25"/>
    <row r="50" s="27" customFormat="1" x14ac:dyDescent="0.25"/>
  </sheetData>
  <sheetProtection formatCells="0" formatColumns="0" formatRows="0" autoFilter="0"/>
  <protectedRanges>
    <protectedRange sqref="A38:G65522" name="Rango1_1"/>
    <protectedRange sqref="B31 B7 A11:B18 B10 A20:B22 B19 A24:B25 B23 A27:B30 B26 A8:B9 C7:G36 A32:B36" name="Rango1_3_1"/>
    <protectedRange sqref="B4:G6" name="Rango1_2_2_1"/>
    <protectedRange sqref="B37:G37" name="Rango1_1_2_1"/>
    <protectedRange sqref="A37" name="Rango1_1_2_1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2025-01-28T22:36:54Z</cp:lastPrinted>
  <dcterms:created xsi:type="dcterms:W3CDTF">2012-12-11T21:13:37Z</dcterms:created>
  <dcterms:modified xsi:type="dcterms:W3CDTF">2025-02-25T15:49:55Z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